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quileo.parra\Documents\Documents\PLANES DE ACCION\PLAN DE ACCION 2016\"/>
    </mc:Choice>
  </mc:AlternateContent>
  <bookViews>
    <workbookView xWindow="0" yWindow="0" windowWidth="24000" windowHeight="9735"/>
  </bookViews>
  <sheets>
    <sheet name="Cobertura de Afiliacion" sheetId="5" r:id="rId1"/>
    <sheet name="Atencion Primaria con Equidad" sheetId="6" r:id="rId2"/>
    <sheet name="Humanizacion Servicios Salud" sheetId="8" r:id="rId3"/>
  </sheets>
  <definedNames>
    <definedName name="_xlnm.Print_Titles" localSheetId="1">'Atencion Primaria con Equidad'!$11:$13</definedName>
    <definedName name="_xlnm.Print_Titles" localSheetId="0">'Cobertura de Afiliacion'!$11:$13</definedName>
    <definedName name="_xlnm.Print_Titles" localSheetId="2">'Humanizacion Servicios Salud'!$11:$13</definedName>
  </definedNames>
  <calcPr calcId="152511"/>
</workbook>
</file>

<file path=xl/calcChain.xml><?xml version="1.0" encoding="utf-8"?>
<calcChain xmlns="http://schemas.openxmlformats.org/spreadsheetml/2006/main">
  <c r="Q56" i="8" l="1"/>
  <c r="X55" i="8"/>
  <c r="X50" i="8"/>
  <c r="X48" i="8"/>
  <c r="X44" i="8"/>
  <c r="X40" i="8"/>
  <c r="X35" i="8"/>
  <c r="X32" i="8"/>
  <c r="X30" i="8"/>
  <c r="X28" i="8"/>
  <c r="X26" i="8"/>
  <c r="X24" i="8"/>
  <c r="X19" i="8"/>
  <c r="X17" i="8"/>
  <c r="X14" i="8"/>
  <c r="Q122" i="6"/>
  <c r="X119" i="6"/>
  <c r="X111" i="6"/>
  <c r="X100" i="6"/>
  <c r="X93" i="6"/>
  <c r="X84" i="6"/>
  <c r="X79" i="6"/>
  <c r="X75" i="6"/>
  <c r="X70" i="6"/>
  <c r="X66" i="6"/>
  <c r="X63" i="6"/>
  <c r="X59" i="6"/>
  <c r="X52" i="6"/>
  <c r="X48" i="6"/>
  <c r="X41" i="6"/>
  <c r="X36" i="6"/>
  <c r="X28" i="6"/>
  <c r="G56" i="8" l="1"/>
  <c r="D56" i="8"/>
  <c r="B56" i="8"/>
  <c r="D122" i="6"/>
  <c r="G122" i="6"/>
  <c r="B122" i="6"/>
  <c r="X56" i="8" l="1"/>
  <c r="X20" i="6"/>
  <c r="X14" i="6" l="1"/>
  <c r="G17" i="5" l="1"/>
  <c r="D17" i="5" l="1"/>
  <c r="X122" i="6" l="1"/>
  <c r="B17" i="5"/>
  <c r="Q17" i="5" l="1"/>
  <c r="X17" i="5" l="1"/>
  <c r="X15" i="5"/>
  <c r="X16" i="5"/>
  <c r="X14" i="5"/>
</calcChain>
</file>

<file path=xl/comments1.xml><?xml version="1.0" encoding="utf-8"?>
<comments xmlns="http://schemas.openxmlformats.org/spreadsheetml/2006/main">
  <authors>
    <author>Fanny Osorio Cuellar</author>
  </authors>
  <commentList>
    <comment ref="B11" authorId="0" shapeId="0">
      <text>
        <r>
          <rPr>
            <b/>
            <sz val="12"/>
            <color indexed="81"/>
            <rFont val="Tahoma"/>
            <family val="2"/>
          </rPr>
          <t>Fanny Osorio Cuellar:</t>
        </r>
        <r>
          <rPr>
            <sz val="12"/>
            <color indexed="81"/>
            <rFont val="Tahoma"/>
            <family val="2"/>
          </rPr>
          <t xml:space="preserve">
La sumatoria de las metas de resultado del programa debe ser igual al 100%</t>
        </r>
      </text>
    </comment>
    <comment ref="D11" authorId="0" shapeId="0">
      <text>
        <r>
          <rPr>
            <b/>
            <sz val="12"/>
            <color indexed="81"/>
            <rFont val="Tahoma"/>
            <family val="2"/>
          </rPr>
          <t>Fanny Osorio Cuellar:</t>
        </r>
        <r>
          <rPr>
            <sz val="12"/>
            <color indexed="81"/>
            <rFont val="Tahoma"/>
            <family val="2"/>
          </rPr>
          <t xml:space="preserve">
La sumatoria de las metas de producto de cada meta de resultado debe ser 100%</t>
        </r>
      </text>
    </comment>
  </commentList>
</comments>
</file>

<file path=xl/comments2.xml><?xml version="1.0" encoding="utf-8"?>
<comments xmlns="http://schemas.openxmlformats.org/spreadsheetml/2006/main">
  <authors>
    <author>Fanny Osorio Cuellar</author>
  </authors>
  <commentList>
    <comment ref="B11" authorId="0" shapeId="0">
      <text>
        <r>
          <rPr>
            <b/>
            <sz val="12"/>
            <color indexed="81"/>
            <rFont val="Tahoma"/>
            <family val="2"/>
          </rPr>
          <t>Fanny Osorio Cuellar:</t>
        </r>
        <r>
          <rPr>
            <sz val="12"/>
            <color indexed="81"/>
            <rFont val="Tahoma"/>
            <family val="2"/>
          </rPr>
          <t xml:space="preserve">
La sumatoria de las metas de resultado del programa debe ser igual al 100%</t>
        </r>
      </text>
    </comment>
    <comment ref="D11" authorId="0" shapeId="0">
      <text>
        <r>
          <rPr>
            <b/>
            <sz val="12"/>
            <color indexed="81"/>
            <rFont val="Tahoma"/>
            <family val="2"/>
          </rPr>
          <t>Fanny Osorio Cuellar:</t>
        </r>
        <r>
          <rPr>
            <sz val="12"/>
            <color indexed="81"/>
            <rFont val="Tahoma"/>
            <family val="2"/>
          </rPr>
          <t xml:space="preserve">
La sumatoria de las metas de producto de cada meta de resultado debe ser 100%</t>
        </r>
      </text>
    </comment>
  </commentList>
</comments>
</file>

<file path=xl/comments3.xml><?xml version="1.0" encoding="utf-8"?>
<comments xmlns="http://schemas.openxmlformats.org/spreadsheetml/2006/main">
  <authors>
    <author>Fanny Osorio Cuellar</author>
  </authors>
  <commentList>
    <comment ref="B11" authorId="0" shapeId="0">
      <text>
        <r>
          <rPr>
            <b/>
            <sz val="12"/>
            <color indexed="81"/>
            <rFont val="Tahoma"/>
            <family val="2"/>
          </rPr>
          <t>Fanny Osorio Cuellar:</t>
        </r>
        <r>
          <rPr>
            <sz val="12"/>
            <color indexed="81"/>
            <rFont val="Tahoma"/>
            <family val="2"/>
          </rPr>
          <t xml:space="preserve">
La sumatoria de las metas de resultado del programa debe ser igual al 100%</t>
        </r>
      </text>
    </comment>
    <comment ref="D11" authorId="0" shapeId="0">
      <text>
        <r>
          <rPr>
            <b/>
            <sz val="12"/>
            <color indexed="81"/>
            <rFont val="Tahoma"/>
            <family val="2"/>
          </rPr>
          <t>Fanny Osorio Cuellar:</t>
        </r>
        <r>
          <rPr>
            <sz val="12"/>
            <color indexed="81"/>
            <rFont val="Tahoma"/>
            <family val="2"/>
          </rPr>
          <t xml:space="preserve">
La sumatoria de las metas de producto de cada meta de resultado debe ser 100%</t>
        </r>
      </text>
    </comment>
  </commentList>
</comments>
</file>

<file path=xl/sharedStrings.xml><?xml version="1.0" encoding="utf-8"?>
<sst xmlns="http://schemas.openxmlformats.org/spreadsheetml/2006/main" count="643" uniqueCount="455">
  <si>
    <t>OTROS</t>
  </si>
  <si>
    <t>NACION</t>
  </si>
  <si>
    <t>SGP</t>
  </si>
  <si>
    <t>SGR</t>
  </si>
  <si>
    <t>RECURSOS PROPIOS</t>
  </si>
  <si>
    <t>NOMBRE</t>
  </si>
  <si>
    <t>Recursos (Millones de $)</t>
  </si>
  <si>
    <t>INDICADOR ACCIONES</t>
  </si>
  <si>
    <t>ACCIONES Y/O ACTIVIDADES</t>
  </si>
  <si>
    <t>INDICADOR PROYECTO</t>
  </si>
  <si>
    <t>%</t>
  </si>
  <si>
    <t>NOMBRE DEL PROYECTO</t>
  </si>
  <si>
    <t>GOBERNACIÓN DEL HUILA</t>
  </si>
  <si>
    <t>TOTAL</t>
  </si>
  <si>
    <t>MPIOS</t>
  </si>
  <si>
    <t xml:space="preserve">TOTAL </t>
  </si>
  <si>
    <t>VALOR ACTUAL
30-12-2015</t>
  </si>
  <si>
    <t>VALOR ESPERADO 31- DIC- 16</t>
  </si>
  <si>
    <t>Valor
 Actual 
30-12-2015</t>
  </si>
  <si>
    <t>Valor Esperado a 
31-12-16</t>
  </si>
  <si>
    <t>CREDITO</t>
  </si>
  <si>
    <t>RESPONSABLE (Nombre y Cargo)</t>
  </si>
  <si>
    <t>PLAN DE ACCION VIGENCIA 2016</t>
  </si>
  <si>
    <t>PLAN DE DESARROLLO "EL CAMINO ES LA EDUCACION"</t>
  </si>
  <si>
    <t>% PONDERACION</t>
  </si>
  <si>
    <t>ESCENARIO:</t>
  </si>
  <si>
    <t>PROGRAMA:</t>
  </si>
  <si>
    <t>META(S)  DE RESULTADO</t>
  </si>
  <si>
    <t xml:space="preserve">METAS DE PRODUCTO </t>
  </si>
  <si>
    <t>DPENDENCIA:</t>
  </si>
  <si>
    <t>CÓDIGO BPIN</t>
  </si>
  <si>
    <t xml:space="preserve">OBJETIVO </t>
  </si>
  <si>
    <t>METAS</t>
  </si>
  <si>
    <t>SOCIAL</t>
  </si>
  <si>
    <t>COBERTURA DE AFILIACIÓN DE LA POBLACIÓN HUILENSE</t>
  </si>
  <si>
    <t>SALUD</t>
  </si>
  <si>
    <t>Municipios con cofinanciación del Régimen Subsidiado.</t>
  </si>
  <si>
    <t>% Empresas Administradoras de Planes de Beneficios EAPB existentes en el Departamento evaluadas.</t>
  </si>
  <si>
    <t>Municipios con evaluación del desempeño y asistencia técnica en aseguramiento.</t>
  </si>
  <si>
    <t>APOYO A LA CONTINUIDAD DE LA AFILIACION AL REGIMEN SUBSIDIADO EN EL DEPARTAMENTO DEL HUILA</t>
  </si>
  <si>
    <t>CONTROL, ASESORIA Y GESTION AL SUBSIDIO A LA  DEMANDA EN SALUD EN EL DEPARTAMENTO DEL HUILA</t>
  </si>
  <si>
    <t>No. de Municipios con cofinanciación del Régimen Subsidiado</t>
  </si>
  <si>
    <t>% de EAPB evaluadas</t>
  </si>
  <si>
    <t>No. de Municipios con evaluación del desempeño y asistencia técnica en aseguramiento brindada</t>
  </si>
  <si>
    <t>APORTE  DE RECURSOS PARA GARANTIZAR  LA SOSTENIBILIDAD DEL  ASEGURAMIENTO AL REGIMEN  SUBSIDIADO A LOS 37 MUNICIPIOS.</t>
  </si>
  <si>
    <t>APOYO  TECNICO A LOS MUNICIPIOS EN LOS PROCESOS DE FOCALIZACIÓN, AFILIACION, LEGALIZACION  DEL RÉGIMEN SUBSIDIADO, ADMINISTRACION DE LA BDUA,  FLUJO DE RECURSOS Y ACOMPAÑAMIENTO  EN LA IMPLEMENTEN ESTRATEGIAS PARA LA PROMOCION DE LA AFILIACIÓN AL SGSSS.</t>
  </si>
  <si>
    <t>SEGUIMIENTO A LA AUDITORIA DEL RÉGIMEN SUBSIDIADO REALIZADA POR LOS MUNICIPIOS Y EVALUACIÓN DE LA RED DE SERVICIOS DE LAS EPS-S</t>
  </si>
  <si>
    <t>GARANTIZAR LA CONTINUIDAD DEL ASEGURAMIENTO DE LA POBLACIÓN POBRE Y VULNERABLE DEL HUILA AL REGIMEN SUBSIDIADO, MEDIANTE LA GESTIÓN DE LOS RECURSOS, EL FORTALECIMIENTO DE LA ASISTENCIA TÉCNICA Y LA INSPECCION, VIGILANCIA Y CONTROL (IVC)</t>
  </si>
  <si>
    <t>BRINDAR ASISTENCIA TÉCNICA, INSPECCIÓN, VIGILANCIA Y CONTROL A LOS PROCESOS DE ASEGURAMIENTO ADELANTADOS POR LOS MUNCIPIOS DEL HUILA</t>
  </si>
  <si>
    <t>37 MUNICIPIOS CON COFINANCIACION GARANTIZADA DEL REGIMEN SUBSIDIADO</t>
  </si>
  <si>
    <t>100% DE LOS MUNICIPIOS CON ASISTENCIA TECNICA</t>
  </si>
  <si>
    <t>% COBERTURA DE AFILIACIÓN AL RÉGIMEN SUBSIDIADO EN EL HUILA.</t>
  </si>
  <si>
    <t>ATENCION PRIMARIA CON EQUIDAD</t>
  </si>
  <si>
    <t>APOYO AL AREA DE LA SALUD PARA EL DESARROLLO DEL PROGRAMA DE ATENCION DE LA PERSAONA MAYOR Y PARA LA GESTION DE LA CALIDAD DE LOS CENTROS DE PROTECCION Y MONITOREO Y IMIENTO DE LA POLITICA PUBLICA</t>
  </si>
  <si>
    <t>APOYO PARA LA ATENCION INTEGRAL DE LA POBLACION PERSONA MAYOR POBRE Y VULNERABLE DEL DEPARTAMENTO</t>
  </si>
  <si>
    <t>DESARROLLO DEL SISTEMA DE REGISTRO INSTITUCIONAL DE LA OFERTA DE SERVICIOS SOCIALES DIRIGIDA A LAS PERSONAS MAYORES</t>
  </si>
  <si>
    <t>ESTUDIO DE CARACTERIZACION DE LA OFERTA INSTITUCIONAL</t>
  </si>
  <si>
    <t>FOMENTO EN LAS INSTITUCIONES PARA EL DESARROLLO DE LOS DERECHOS DE LAS PERSONAS MAYORES PARA MEJORES ESTANDARES DE CALIDEZ, CALIDAD Y PROTECCION SOCIAL DE LA POBLACION   MAYOR</t>
  </si>
  <si>
    <t>APOYO Y ATENCIÓN INTEGRAL A LA PERSONA MAYOR Y POBLACIÓN POBRE Y VULNERABLE EN EL DEPARTAMENTO DEL HUILA</t>
  </si>
  <si>
    <t>GARANTIZAR LA PRESTACIÓN DE LOS SERVICIOS DE SALUD CON CALIDAD Y OPORTUNIDAD.</t>
  </si>
  <si>
    <t>37 Municipios con la Política de envejecimiento y vejez Implementada y Evaluada.</t>
  </si>
  <si>
    <t xml:space="preserve">Numero de Centros  de apoyo al Adulto Mayor Cofinanciados </t>
  </si>
  <si>
    <t>Sistema de Registro Desarrollado</t>
  </si>
  <si>
    <t>Estudio de Caracterizacion desarrollado</t>
  </si>
  <si>
    <t>Instituciones desarrollando los derechos de las personas mayores</t>
  </si>
  <si>
    <t>Numero de personas apoyadas en atencion integral</t>
  </si>
  <si>
    <t>area de salud apoyada en desarrollo de programas de atencion de personas mayores</t>
  </si>
  <si>
    <t>Ana Felisa Serrato Rojas</t>
  </si>
  <si>
    <t xml:space="preserve">Municipios con la Política de envejecimiento y vejez Implementada y Evaluada.  </t>
  </si>
  <si>
    <t>Plan departamental de reducción del consumo de drogas diseñado y evaluado.</t>
  </si>
  <si>
    <t>Numero de Planes locales intersectoriales de drogas y salud mental.</t>
  </si>
  <si>
    <t>% involucramiento parental en niños, niñas y adolescentes escolarizados.</t>
  </si>
  <si>
    <t>Edad promedio de inicio del consumo de sustancias psicoactivas.</t>
  </si>
  <si>
    <t>% Intervención psicosocial a los intentos de suicidio y suicidio</t>
  </si>
  <si>
    <t>13.1%</t>
  </si>
  <si>
    <t>DESARROLLAR ACCIONES Y ESTRATEGIAS PARA LA PROMOCIÓN DE LA SALUD MENTALY LA PREVENCIÓN DE LESIONES VIOLENTAS EVITABLES DE LA POBLACIÓN DEL DEPARTAMENTO DEL HUILA.</t>
  </si>
  <si>
    <t xml:space="preserve">ASISTENCIA TÉCNICA  A LOS MUNICIPIOS PARA EL DESARROLLO  DEL PLAN  DEPARTAMENTAL DE PREVENCION Y ATENCION DEL CONSUMO DE SUSTANCIAS PSICOACTIVAS EN EL MARCO DE LA ESTRATEGIA DE APS Y LA INTERVENCIÓN INTERSECTORIAL DE DETERMINANTES SOCIALES EN SALUD  </t>
  </si>
  <si>
    <t xml:space="preserve">CONCURRENCIA A LOS A LOS MUNICIPIOS PARA LA PREVENCION Y ATENCION DEL CONSUMO DE SUSTANCIAS PSICOACTIVAS , EN EL MARCO DE LA ESTRATEGIA DE APS Y LA INTERVENCIÓN INTERSECTORIAL DE DETERMINANTES SOCIALES EN SALUD  </t>
  </si>
  <si>
    <t>GESTION PARA LA ATENCION INTEGRAL DE LA POBLACION CON ENFERMEDADES MENTALES  Y  ADICTOS A SUSTANCIAS PSICOATIVAS EN EL DEPARTAMENTO DEL HUILA</t>
  </si>
  <si>
    <t xml:space="preserve">MONITOREO Y EVALUACIÓN DEL DESARROLLO FUNCIONAL Y OPERATIVO DEL PROGRAMA DEPARTAMENTAL DE SALUD MENTAL Y LESIONES VIOLENTAS EVITABLES , EN EL MARCO DE LA ESTRATEGIA DE APS Y LA INTERVENCIÓN INTERSECTORIAL DE DETERMINANTES SOCIALES EN SALUD  </t>
  </si>
  <si>
    <t>Plan Dptal de drogas diseñado y evaluado</t>
  </si>
  <si>
    <t>planes locales de drogas y salud mental</t>
  </si>
  <si>
    <t>edad de inicio de consumo</t>
  </si>
  <si>
    <t>porcentaje de intervencion psicosocialo</t>
  </si>
  <si>
    <t>porcentaje de involucramiento parental en escolares</t>
  </si>
  <si>
    <t>monitoreo Dptal al numero y tipo  de estrategias sobre involucramiento parental en escolares por municipio</t>
  </si>
  <si>
    <t>numero de comites locales de drogas  con acciones de prevencion  y atencion  de drogas en el marco de APS:</t>
  </si>
  <si>
    <t>numero de asistencias tecnicas de acompañamiento a la implementacion del plan dptal de drogas.</t>
  </si>
  <si>
    <t>ASISTENCIA TÉCNICA  A LOS MUNICIPIOS PARA EL DESARROLLO DEL PROGRAMA DEPARTAMENTAL DE SALUD MENTAL Y LESIONES VIOLENTAS EVITABLES , EN EL MARCO DE LA ESTRATEGIA DE APS Y LA INTERVENCIÓN INTERSECTORIAL DE DETERMINANTES SOCIALES EN SALUD.</t>
  </si>
  <si>
    <t>numero de municipios con acciones de atención en salud mental en el marco de APS</t>
  </si>
  <si>
    <t>monitoreo Dptal al numero y tipo  de estrategias sobre funcionamiento del programa salud metnal  por municipio</t>
  </si>
  <si>
    <t>97.%</t>
  </si>
  <si>
    <t>40.%</t>
  </si>
  <si>
    <t>35.%</t>
  </si>
  <si>
    <t xml:space="preserve">numero de asistencias tecnicas de acompañamiento a la implementacion del programa salud mental </t>
  </si>
  <si>
    <t>86.%</t>
  </si>
  <si>
    <t>Capacitacion a equipos locales de salud en la implementación de las nuevas  rutas de atencion integral a problemática de consumode drogas y salud mental del MSPS en los 37 municipios.</t>
  </si>
  <si>
    <t>APOYO AL DESARROLLO DE LA DIMENSIÓN CONVIVENCIA SOCIAL Y SALUD MENTAL EN EL MARCO DE APS DEL DEPARTAMENTO DEL HUILA</t>
  </si>
  <si>
    <t>Intervención psicosocial a los intentos de suicidio y suicidio</t>
  </si>
  <si>
    <t>Involucramiento parental en niños, niñas y adolescentes escolarizados.</t>
  </si>
  <si>
    <t xml:space="preserve">CONCURRENCIA A LOS A LOS MUNICIPIOS PARA LA PROMOCIÓN DE LA SALUD MENTAL Y LESIONES VIOLENTAS EVITABLES, EN EL MARCO DE LA ESTRATEGIA DE APS Y LA INTERVENCIÓN INTERSECTORIAL DE DETERMINANTES SOCIALES EN SALUD  </t>
  </si>
  <si>
    <t xml:space="preserve">MONITOREO Y EVALUACIÓN DEL DESARROLLO FUNCIONAL Y OPERATIVO DEL PROGRAMA DEPARTAMENTAL DE PREVENCION  Y ATENCION DEL CONSUMO DE SUSTANCIAS PSICOACTIVAS EN EL MARCO DE LA ESTRATEGIA DE APS Y LA INTERVENCIÓN INTERSECTORIAL DE DETERMINANTES SOCIALES EN SALUD </t>
  </si>
  <si>
    <t>APOYO EN LA PROMOCIÓN DE CONDICIONES Y ESTILOS DE VIDA SALUDABLES EN EL AMBIENTE LABORAL EN EL DEPARTAMENTO DEL HUILA</t>
  </si>
  <si>
    <t>PREVENCIÓN EN SEGURIDAD SANITARIA Y DEL AMBIENTE Y MANEJO DE LOS EFECTOS EN LA SALUD POR EXPOSICIÓN A FACTORES AMBIENTALES EN EL DEPARTAMENTO DEL HUILA</t>
  </si>
  <si>
    <t>PREVENCIÓN, VIGILANCIA Y CONTROL DE LAS ENFERMEDADES TRANSMISIBLES Y LAS ZOONOSIS EN EL DEPARTAMENTO DEL HUILA</t>
  </si>
  <si>
    <t>MEJORAMIENTO DE LA CAPACIDAD TECNO CIENTIFICA DEL LABORATORIO DE SALUD PUBLICA DEL DEPARTAMENTO DEL HUILA</t>
  </si>
  <si>
    <t>APOYO AL DESARROLLO DE LA DIMENSIÓN SEGURIDAD ALIMENTARIA Y NUTRICIONAL EN EL DEPARTAMENTO DEL HUILA ORIENTE</t>
  </si>
  <si>
    <t>ASISTENCIA INTEGRAL EN SALUD A ETNIAS EN EL DEPARTAMENTO DEL HUILA</t>
  </si>
  <si>
    <t>FORTALECIMIENTO Y GESTIÓN PARA EL DESARROLLO OPERATIVO Y FUNCIONAL DEL PLAN DECENAL DE SALUD PUBLICA EN EL DEPARTAMENTO DEL HUILA</t>
  </si>
  <si>
    <t>DESARROLLO DEL  PROGRAMA DEPARTAMENTAL DE SALUD ORAL EN EL MARCO DE APS DEL DEPARTAMENTO DEL HUILA</t>
  </si>
  <si>
    <t>APOYO AL DESARROLLO DE LA DIMENSIÓN VIDA SALUDABLE Y CONDICIONES NO TRANSMISIBLES  EN EL MARCO DE APS DEL DEPARTAMENTO DEL HUILA</t>
  </si>
  <si>
    <t>FORTALECIMIENTO Y APOYO AL DESARROLLO DE LA DIMENSIÓN SEXUALIDAD, DERECHOS SEXUALES Y REPRDODUCTIVOS EN EL MARCO DE APS DEL DEPARTAMENTO HUILA</t>
  </si>
  <si>
    <t>APOYO AL DESARROLLO DEL PROGRAMA DEPARTAMENTAL DE INFANCIA Y ADOLESCENCIA EN LA DIMENSIÓN POBLACIÓN VULNERABLE EN EL MARCO APS DEL DEPARTAMENTO DEL HUILA</t>
  </si>
  <si>
    <t>DESARROLLO MUJERES SALUDABLES CON EQUIDAD DE GENERO Y NUEVAS MASCULINIDADES EN EL DEPARTAMENTO DEL HUILA</t>
  </si>
  <si>
    <t>APOYO A LA PROMOCIÓN SOCIAL DE LA SALUD Y CALIDAD DE VIDA, PREVENCIÓN DE RIESGOS DE POBLACIÓN ESPECIALES EN EL DEPARTAMENTO DEL HUILA</t>
  </si>
  <si>
    <t>PROMOVER LA SALUD DE POBLACIONES QUE POR CONDICIONES SOCIALES SON VULNERABLES A PROCESOS AMBIENTALES, CON MODIFICACIÓN POSITIVA DE DETERMINANTES SOCIALES, SANITARIOS Y AMBIENTALES, FORTALECIENDO LA GESTIÓN INTERSECTORIAL, PARTICIPACION COMUNITARIA</t>
  </si>
  <si>
    <t>Política Integral de Salud Ambiental PISA priorizadas e implementadas anualmente</t>
  </si>
  <si>
    <t>Política Ipriorizada e implementadas anualmente</t>
  </si>
  <si>
    <t>ND</t>
  </si>
  <si>
    <t>ACCIONES DE INSPECCIÓN, VIGILANCIA Y CONTROL DE LOS FACTORES DE RIESGO DEL AMBIENTE QUE AFECTAN LA SALUD HUMANA.</t>
  </si>
  <si>
    <t>ADAPTACIÓN DE LA POLITICA INTEGRAL DE SALUD AMBIENTAL PISA</t>
  </si>
  <si>
    <t>ELABORACIÓN DE ESTUDIOS DE LA CARGA AMBIENTAL DE LA ENFERMEDAD</t>
  </si>
  <si>
    <t>FORTALECER LA OPERATIVIDAD DEL CONSEJO TERRITORIAL DE SALUD AMBIENTAL (COTSA) DEPARTAMENTAL</t>
  </si>
  <si>
    <t>IMPLEMENTACIÓN DE LA ESTRATEGIA DE ENTORNOS SALUDABLES EN VIVIENDAS Y ESTABLECIMIENTOS EDUCATIVOS</t>
  </si>
  <si>
    <t>IMPLEMENTACIÓN DEL PLAN DE ADAPTACIÓN DEL CAMBIO CLIMACTICO EN EL DEPARTAMENTO</t>
  </si>
  <si>
    <t>PROMOCION EN ATENCION PRIMARIA DE SALUD AMBIENTAL</t>
  </si>
  <si>
    <t>Politica Integral de Salud Ambiental Adaptada</t>
  </si>
  <si>
    <t>Estudio de carga Ambiental elaborado</t>
  </si>
  <si>
    <t>Consejo Terrotorial de Salud ambiental fortalecido</t>
  </si>
  <si>
    <t>Estrategia de entornos Saludables Implementada</t>
  </si>
  <si>
    <t>Plan de Adaptacion del Cambio Climatico implementado</t>
  </si>
  <si>
    <t>Acciones de Inspeccion y Vigilancia  ejecutadas</t>
  </si>
  <si>
    <t>Atencion Primaria de Salud Ambiental pormocionada</t>
  </si>
  <si>
    <t>Política Integral de Salud Ambiental PISA priorizadas e implementadas anualmente.</t>
  </si>
  <si>
    <t>Viviendas, escuelas, y ámbito laboral con estrategia de entorno saludables.</t>
  </si>
  <si>
    <t>ALCANZAR AMBIENTES LABORALES SALUDABLES QUE MEJOREN  LA CALIDAD DE VIDA Y REDUZCAN EN LA POBLACIÓN TRABAJADORA  EL RIESGO DE ENFERMAR Y MORIR POR ACCIDENTE LABORAL</t>
  </si>
  <si>
    <t xml:space="preserve">Viviendas, escuelas, y ámbito laboral con estrategia </t>
  </si>
  <si>
    <t>2.000 viviendas, 15 escuelas y 1 ámbito laboral</t>
  </si>
  <si>
    <t>APOYO A LOS MUNICIPIOS PARA EL DESARROLLO  DEL EJE PROGRAMATICO DE RIESGOS LABORALES EN LA POBLACION INFORMAL</t>
  </si>
  <si>
    <t>DESARROLLAR ACCIONES DE PROMOCIÓN Y PREVENCIÓN EN MICRO Y PEQUEÑAS EMPRESAS QUE PRESENTEN ALTA SINIESTRALIDAD O ESTÉN CLASIFICADAS COMO DE ALTO RIESGO</t>
  </si>
  <si>
    <t>ELABORAR CARACTERIZACIÓN DE LA POBLACIÓN INFORMAL DE LOS SECTORES ECONOMICOS DEL DEPARTAMENTO DEL HUILA</t>
  </si>
  <si>
    <t>IMPLEMENTACIÓN DE ENTORNOS SALUDABLES EN EL AMBITO LABORAL CON EL DESARROLLO DE ACCIONES DE EDUCACIÓN Y SENSIBILIZACIÓN SOCIAL DIRIGIDOS AL FOMENTO DEL AUTOCUIDADO Y PREVENCIÓN DE ACCIDENTES Y ENFERMEDADES LABORALES.</t>
  </si>
  <si>
    <t>Municipios con Eje Programatico de Riesgos Laborales</t>
  </si>
  <si>
    <t>Micro y Pequeñas Empresas con acciones de Promocion y Prevencion</t>
  </si>
  <si>
    <t>Estudio de caracterizacion de la Poblacion Informal</t>
  </si>
  <si>
    <t>Entornos saludables en el ambito laroral implementado</t>
  </si>
  <si>
    <t>REDUCIR EN LA POBLACIÓN HUILENSE, LOS RIESGOS POR TRANSMISIÓN DE ENFERMEDADES  TRANSMITIDAS POR VECTORES Y ZOONOSIS .</t>
  </si>
  <si>
    <t>Mantener la Incidencia de rabia humana u, camina y felina en 0</t>
  </si>
  <si>
    <t>Municipios con implementacion, evaluacion y seguimiento de la estrategia de gestion integral</t>
  </si>
  <si>
    <t>Establecimientos de expendio de carne censados y visita sanitaria</t>
  </si>
  <si>
    <t>PLAN DE ELIMINACION DE LA RABIA Y DESARROLLO DE LAS ACCIONES DE IVC DE LAS ENFERMEDADES ZOONOTICAS</t>
  </si>
  <si>
    <t>COMPLEMENTARIEDAD PARA EL CONTROL Y PREVENCION  DE LAS ETV EN  MUNICIPIOS DEL DEPARTAMENTO DEL HUILA.</t>
  </si>
  <si>
    <t>ESTRATEGIA DE GESTION INTEGRAL (EGI) PARA LAS ENFERMEDADES TRANSMITIDAS POR VECTORES</t>
  </si>
  <si>
    <t>EVALUACION E INVESTIGACION  PARA EL CONTROL DE VECTORES EN EL DEPARTAMENTO DEL HUILA</t>
  </si>
  <si>
    <t>INSPECCION, VIGILANCIA Y CONTROL DE PRODUCTOS SANITARIOS</t>
  </si>
  <si>
    <t>INSPECCION, VIGILANCIA Y CONTROL DE ALIMENTOS PARA CONSUMO HUMANO Y BEBIDAS</t>
  </si>
  <si>
    <t>Plan de eliminacion de Rabia desarrolado</t>
  </si>
  <si>
    <t>Municipios con complementaridad en el control y prevencion de ETV</t>
  </si>
  <si>
    <t>Estrategia de gestion integral ejecutada</t>
  </si>
  <si>
    <t>Evaluacion de control de vectores ejecutado</t>
  </si>
  <si>
    <t>Productos sanitarios inspecionados y vigilados</t>
  </si>
  <si>
    <t>Alimentos para consumo humano inspecionados y vigilados</t>
  </si>
  <si>
    <t>Municipios con Implementación, evaluación y seguimiento a la estrategia de gestión integral -EGI- para las Enfermedades Transmitidas por Vectores ETV.</t>
  </si>
  <si>
    <t>Incidencia de rabia humana, canina y felina en 0%.</t>
  </si>
  <si>
    <t>Número de Establecimientos de expendio de carnes censados y con visita sanitaria.</t>
  </si>
  <si>
    <t>MEJORAR LA CAPACIADAD DE RESPUESTA, CALIDAD Y OPORTUNIDAD  DEL DIAGNÓSTICO DE LOS EVENTOS DE INTERÉS EN SALUD PUBLICA, QUE SE REALIZAN EN EL LABORATORIO DE SALUD PUBLICA DEPARTAMENTAL.</t>
  </si>
  <si>
    <t>Tasa de Mortalidad General</t>
  </si>
  <si>
    <t>428,3 x 100.000 habitantes</t>
  </si>
  <si>
    <t xml:space="preserve"> 428,3 x 100.000 habitantes</t>
  </si>
  <si>
    <t>AMPLIACION Y MEJORAMIENTO DE INFRAESTRUCTURA Y RECURSO TECNOLOGICO DEL LABORATORIO DE SALUD PUBLICA</t>
  </si>
  <si>
    <t>APOYO A LA OPERATIVIDAD DE LA RED DEPARTAMENTAL DE LABORATOIRIOS Y  BANCOS DE SANGRE</t>
  </si>
  <si>
    <t>VIGILANCIA E INVESTIGACION DE EVENTOS DE INTERES EN SALUD PUBLICA</t>
  </si>
  <si>
    <t xml:space="preserve">Laboratorio de Salud Publica ampliado </t>
  </si>
  <si>
    <t>Red de laboratorios y Bancos Operando</t>
  </si>
  <si>
    <t>Eventos de Interes en salud publica vigilados</t>
  </si>
  <si>
    <t>ARTICULAR ACCIONES TRANSECTORIALES, TENDIENTES A MEJORAR LA SEGURIDAD ALIMENTARIA Y NUTRICIONAL DE LA POBLACIÓN HUILENSE</t>
  </si>
  <si>
    <t>Prevalencia de la desnutrición global en menores de 5 años</t>
  </si>
  <si>
    <t>Porcentaje de bajo peso al nacer</t>
  </si>
  <si>
    <t>APOYO AL DESARROLLO DE LA DIMENSIÓN DE SEGURIDAD ALIMENTARIA Y NUTRICIONAL, TENIENDO EN CUENTA EL CURSO DE VIDA Y EL ENFOQUE DIFERENCIAL DE POBLACIÓN.</t>
  </si>
  <si>
    <t>CONCURRENCIA A MUNICIPIOS PARA EL EDESARROLLO DE LA DIMENSIÓN SEGURIDAD ALIMENTARIA Y NUTRICIONAL</t>
  </si>
  <si>
    <t>DESARROLLO DE LA DIMENSIÓN DE SEGURIDAD ALIMENTARIA Y NUTRICIONAL</t>
  </si>
  <si>
    <t>Desnutricion Global</t>
  </si>
  <si>
    <t>Bajo Peso al nacer</t>
  </si>
  <si>
    <t xml:space="preserve">Tasa de Mortalidad Infantil x 1000 nacidos vivos. </t>
  </si>
  <si>
    <t>Tasa de Mortalidad en la Niñez X 1000 Nacidos Vivos.</t>
  </si>
  <si>
    <t>Dimension de seguridad alimentaria y nutricional desarrollada</t>
  </si>
  <si>
    <t>Municipios con Dimension de seguridad alimentaria y nutricional</t>
  </si>
  <si>
    <t>Dimension de seguridad alimentaria y nutricional apoyada</t>
  </si>
  <si>
    <t>MEJORAR LA ATENCIÓN INTEGRAL EN SALUD A LOS GRUPOS INDIGENAS ASENTADOS EN EL DEPARTAMENTO DEL HUILA, DESDE EL ENFOQUE DIFERENCIAL QUE RESPETE LA SU NATURALEZA PLURIÉTNICA Y MULTICULTURAL.</t>
  </si>
  <si>
    <t>Estrategia Atención Primaria en Salud con enfoque étnico y en corresponsabilidad con los municipios y pueblos indígenas.</t>
  </si>
  <si>
    <t>CAPACITACIÓN Y SENSIBILIZACIÓN SOBRE NORMATIVIDAD Y EN DERECHOS Y DEBERES EN SALUD DE LOS PUEBLOS INDIGENAS AL PERSONAL DE SALUD</t>
  </si>
  <si>
    <t>DESARROLLAR LA ESTRATEGIA RBC(Rehabilitación BASADA EN Comunidad) EN LOS 5 PUEBLOS INDIGENAS (Nasa, Misak, Yanakona, Pijao, Tama Dujos)</t>
  </si>
  <si>
    <t>DESARROLLO DE UNA INVESTIGACION SOBRE MORBI MORTALIDAD Y DISCAPACIDAD EVITABLE Y SUS DETERMINANTES SOCIALES ASOCIADOS, EN EL PUEBLO NASA</t>
  </si>
  <si>
    <t>FORMACIÓN Y FORTALECIMIENTO A LA PRACTICA DE MEDICINA ANCESTRAL EJERCIDA POR: MEDICOS TRADICIONALES, PROMOTORES DE SALUD, TECNICOS EN SALUD PUBLICA INTERCULTURAL, PARTERAS, SOBANDEROS, PARA EL FORTALECIMIENTO DE LA MEDICINA TRADICIONAL</t>
  </si>
  <si>
    <t>FORMULACIÓN CONCERTADA DE MODELOS DE  ATENCION EN SALUD EN CADA UNO DE LOS PUEBLOS (NASA, MISAK, YANAKONA, TAMA DUJO Y PIJAOS) DE ACUERDO CON SUS NECESIDADES DIFERENCIALES</t>
  </si>
  <si>
    <t>REALIZAR MESA DE CONCERTACION DEPARTAMENTL EN SALUD CON LOS PUEBLOS INDIGENAS, EVALUANDO AVANCES Y DESARROLLANDO PO SUBCOMISIONES (POR PUEBLO) PROPUESTAS QUE AEGUREN EL DIALOGO INTERCULTURAL</t>
  </si>
  <si>
    <t>Municipios y Pueblos Indigenas con Atencion Primaria en salud  aplicada con enfoque etnico</t>
  </si>
  <si>
    <t>Reducir la mortalidad general por debajo de 428.3 muertes x 100.000 habitantes.</t>
  </si>
  <si>
    <t>Pueblos Indigenas desarrollando la Estrategia RBC</t>
  </si>
  <si>
    <t>Investigacion realizada</t>
  </si>
  <si>
    <t>Practica de Medicina Ancestral fortalecida</t>
  </si>
  <si>
    <t>Modelos de atencion en salud concertados</t>
  </si>
  <si>
    <t>Mesa de concertacion realizada</t>
  </si>
  <si>
    <t>INCIDIR EN DETERMINANTES SOCIALES Y FACTORES DE RIESGO EN SALUD A TRAVES DE LA GESTIÓN DEL ENTE TERRITORIAL PARA MEJORAR LAS CONDICIONES DE SALUD DE LAS PERSONAS, GRUPOS Y COMUNIDADES, EN EL MARCO DEL ENFOQUE DE GÉNERO Y DIFERENCIAL</t>
  </si>
  <si>
    <t>Plan decenal de Salud Pública implementado en los    municipios del departamento del Huila</t>
  </si>
  <si>
    <t>Plan Decenal Implementado en los municipios</t>
  </si>
  <si>
    <t>CAPACITAR Y BRINDAR ASISTENCIA TECNICA EN LOS 37 MUNICIPIOS DEL DEPARTAMENTOAL AL PERSONAL DEL SECTOR SALUD Y DEMAS SECTORES PARA EL DESARROLLO OPERATIVO Y FUNCIONAL DEL PLAN DECENAL DE SALUD PÚBLICA DEL DEPARTAMENTO DEL HUILA</t>
  </si>
  <si>
    <t>MONITOREAR Y EVALUAR EL DESARROLLO OPERATIVO Y FUNCIONAL DEL PLAN DECENAL DE SALUD PÚBLCIA DEL DEPARTAMENTO DEL HUILA</t>
  </si>
  <si>
    <t>PLANEAR Y GESTIONAR INTERSECTORIALMENTE EL DESARROLLO OPERATIVO Y FUNCIONAL DEL PLAN DECENAL DE SALUD PÚBLCIA DEL DEPARTAMENTO DEL HUILA</t>
  </si>
  <si>
    <t>Municipios capacitados</t>
  </si>
  <si>
    <t>Plan Decenal de Salud Evaluado</t>
  </si>
  <si>
    <t>Plan Decenal de Salud Desarrolado Intersectorialmente</t>
  </si>
  <si>
    <t>MEJORAR LA SALUD BUCAL, CON PROGRAMAS DE PROMOCIÓN, CALIDAD DE VIDA , PREVENCIÓN DE RIESGOS Y RECUPERACIÓN DE DAÑOS PARA MITIGAR LOS DETERMINANTES SOCIALES Y FACTORES DE RIESGO Y FAVORECER EL EJERCICIO PLENO Y AUTONOMO DE LOS DERECHOS DE SALUD BUCAL</t>
  </si>
  <si>
    <t>% COP (cariados obturados y perdidos)  en niños y niñas menores de 12 años</t>
  </si>
  <si>
    <t>% de Cariados, Obturados y Perdidos</t>
  </si>
  <si>
    <t>3,4%</t>
  </si>
  <si>
    <t>3,0%</t>
  </si>
  <si>
    <t>CONCURRENCIA A LOS A LOS MUNICIPIOS PARA LA PROMOCIÓN DE LA SALUD BUCAL Y PREVENCIÓN DE ENFERMEDADES, EN EL MARCO DE LA ESTRATEGIA DE APS Y LA INTERVENCIÓN INTERSECTORIAL DE DETERMINANTES SOCIALES EN SALUD Y FACTORES DE RIESGO</t>
  </si>
  <si>
    <t>DESARROLLAR ACCIONES DE PROMOCION SOCIAL DE LA SALUD, CALIDAD DE VIDA E INTERVENCION DE RIESGOS EN SALUD BUCAL EN POBLACIONES ESPECIALES DEL DEPARTAMENTO DEL HUILA</t>
  </si>
  <si>
    <t>Municipios asesorados</t>
  </si>
  <si>
    <t>Municipioscon promocion social de la salud</t>
  </si>
  <si>
    <t>INCIDIR EN LOS DETERMINANTES SOCIALES Y FACTORES DE RIESGO EN LA SALUD PARA EL EJERCICIO PLENO Y AUTÓNOMO DE LOS DERECHOS DE LAS SALUD DE LAS PERSONAS, GRUPOS Y COMUNIDADES, EN EL MARCO DE LOS ENFOQUES DE GÉNERO Y DIFERENCIAL</t>
  </si>
  <si>
    <t>ASISTENCIA TÉCNICA A LOS MUNICIPIOS PARA EL DESARROLLO INTERSECTORIAL DE LA DIMENSIÓN DE VIDA SALUDABLE Y CONDICIONES NO TRANSMISIBLES</t>
  </si>
  <si>
    <t>CONCURRENCIA A LOS A LOS MUNICIPIOS PARA LA PROMOCIÓN DE LA SALUD Y PREVENCIÓN DE ENFERMEDADES NO TRANSMISIBLES Y DISCACIDAD EVITABLE EN EL MARCO DE LA ESTRATEGIA DE APS Y DE INTERSECTORIALIDAD INCIDIENDO EN LOS DETERMINANTES SOCIALES EN SALUD</t>
  </si>
  <si>
    <t>MONITOREO Y EVALUACIÓN DEL DESARROLLO FUNCIONAL Y OPERATIVO DE LA DIMENSIÓN VIDA SALUDABLE Y CONDICONES NO TRANSMISIBLES</t>
  </si>
  <si>
    <t>Municipios Asistidos</t>
  </si>
  <si>
    <t xml:space="preserve">HUMANIZACION DE LOS SERVICIOS DE SALUD </t>
  </si>
  <si>
    <t>ASISTENCIA Y ATENCIÓN INTEGRAL EN SALUD A LA POBLACIÓN VICTIMA DEL CONFLICTO ARMADO EN EL DEPARTAMENTO HUILA</t>
  </si>
  <si>
    <t>ASISTENCIA INTEGRAL EN SALUD A PERSONAS CON DISCAPACIDAD EN EL DEPARTAMENTO DEL HUILA</t>
  </si>
  <si>
    <t>ADECUACIÓN Y CONSTRUCCIÓN DE INFRAESTRUCTURA HOSPITALARIA DE LA RED PÚBLICA DEL DEPARTAMENTO DEL HUILA</t>
  </si>
  <si>
    <t>DOTACIÓN DE EQUIPOS BIOMÉDICOS PARA LAS IPS DE LA RED PÚBLICA DEL DEPARTAMENTO DEL HUILA</t>
  </si>
  <si>
    <t>ASESORÍA A PRESTADORES DE SERVICIOS DE SALUD PARA EL CUMPLIMIENTO DEL SISTEMA OBLIGATORIO DE GRATINA DE LA CALIDAD EN EL DEPARTAMENTO DEL HUILA</t>
  </si>
  <si>
    <t>APOYO Y ASISTENCIA A LAS EMERGENCIAS Y DESASTRES EN SALUD A TRAVÉS DE LA OPERATIVIDAD DEL "CRUE" DEL DEPARTAMENTO DEL HUILA</t>
  </si>
  <si>
    <t>ADQUISICIÓN MEDICAMENTOS DE CONTROL ESPECIAL Y MONOPOLIO DEL ESTADO TODO EL DEPARTAMENTO, HUILA</t>
  </si>
  <si>
    <t>TRASLADO DE RECURSOS DE LEY PARA LA INVESTIGACION EN SALUD EN EL DEPARTAMENTO DEL HUILA</t>
  </si>
  <si>
    <t>MANTENIMIENTO REPARACION Y CONSERVACION E INFRAESTRUCTURA FISICA SEDE DE LA SECRETARIA DE SALUD DEL DEPARTAMENTO DEL HUILA</t>
  </si>
  <si>
    <t>APOYO INSTITUCIONAL PARA EL DESARROLLO DEL RECURSO HUMANO DE LA SECRETARIA DE SALUD DEL DEPARTAMENTO DEL HUILA</t>
  </si>
  <si>
    <t>CONTROL Y FORTALECIMIENTO DE LA GESTIÓN Y DEL SISTEMA DE INFORMACIÓN EN LAS ENTIDADES PUBLICAS DE SALUD DEL DEPARTAMENTO DEL HUILA</t>
  </si>
  <si>
    <t>APOYO A LA REORGANIZACION Y SANEAMIENTO FISCAL EN EL DEPARTAMENTO DEL HUILA</t>
  </si>
  <si>
    <t>ASISTENCIA EN SALUD CON ACCIONES NO POS A LA POBLACION ASEGURADA Y POBLACION POBRE NO ASEGURADA EN EL DEPARTAMENTO DEL HUILA</t>
  </si>
  <si>
    <t>TRASLADO DE RECURSOS AL TRIBUNAL DE ÉTICA MÉDICA Y ODONTOLÓGICA EN EL DEPARTAMENTO DEL HUILA</t>
  </si>
  <si>
    <t>SANEAMIENTO DE CARTERA DE VIGENCIAS ANTERIORES A EMPRESAS PRESTADORAS Y ADMINISTRADORAS DE SERVICIOS DE SALUD EN EL DEPARTAMENTO DEL HUILA</t>
  </si>
  <si>
    <t>APOYO Y FORTALECIMIENTO DE LA VIGILANCIA EPIDEMIOLOGICA EN EVENTOS DE SALUD PUBLICA EN EL DEPARTAMENTO DEL HUILA</t>
  </si>
  <si>
    <t>SANEAMIENTO PASIVO PRESTACIONAL DEL SECTOR SALUD EN EL DEPARTAMENTO DEL HUILA</t>
  </si>
  <si>
    <t>Dimension monitoreada y evaluada</t>
  </si>
  <si>
    <t>INCIDIR EN DETERMINANTES SOCIALES Y FACTORES DE RIESGO PARA FAVORECER LOS DERECHOS SEXUALES Y REPRODUCTIVOS, APLICANDO EL ENFOQUE DE GÉNERO Y DIFERENCIAL, REDUCIENDO CONDICIONES VULNERABLES Y FAVORECIENDO LA ATENCIÓN INTEGRAL DE LAS PERSONAS</t>
  </si>
  <si>
    <t>Incidencia de uso de Métodos Anticonceptivos modernos en mujeres en edad fértil, sexualmente activas.</t>
  </si>
  <si>
    <t>Incidencia de uso de Métodos Anticonceptivos</t>
  </si>
  <si>
    <t>ASISTENCIA TÉCNICA A LOS MUNICIPIOS PARA EL DESARROLLO DE OTROS PROGRAMAS Y ESTRATEGIAS DEPARTAMENTALES PARA LA SALUD SEXUAL Y REPRODUCTIVA.</t>
  </si>
  <si>
    <t>ASISTENCIA TÉCNICA A LOS MUNICIPIOS PARA EL DESARROLLO DEL PROGRAMA DEPARTAMENTAL DE SALUD MATERNA</t>
  </si>
  <si>
    <t>ASISTENCIA TÉCNICA A LOS MUNICIPIOS PARA EL DESARROLLO DEL PROGRAMA DEPARTAMENTAL DE SALUD SEXUAL Y REPRODUCTIVA EN ADOLESCENTES</t>
  </si>
  <si>
    <t>ASISTENCIA TÉCNICA Y/O CONCURRENCIA A LOS MUNICIPIOS PARA EL DESARROLLO DEL PROGRAMA DEPARTAMENTAL DE VIH SIDA, E INFECCIONES DE TRANSMISIÓN SEXUAL</t>
  </si>
  <si>
    <t>CONCURRENCIA A LOS A LOS MUNICIPIOS PARA LA PROMOCIÓN DE LA SALUD MATERNA Y PREVENCIÓN DE ENFERMEDADES, EN EL MARCO DE LA ESTRATEGIA DE APS Y LA INTERVENCIÓN INTERSECTORIAL DE DETERMINANTES SOCIALES EN SALUD</t>
  </si>
  <si>
    <t>CONCURRENCIA A LOS MUNICIPIOS PARA EL DESARROLLO DE OTROS PROGRAMAS Y ESTRATEGIAS PARA LA SALUD SEXUAL Y REPRODUCTIVA EN EL MARCO DE LA ESTRATEGIA DE APS Y LA INTERVENCIÓN INTERSECTORIAL DE DETERMINANTES SOCIALES EN SALUD</t>
  </si>
  <si>
    <t>CONCURRIR A LOS MUNICIPIOS PARA LA PROMOCIÓN DE LA SALUD SEXUAL Y REPRODUCTIVA EN ADOLESCENTES Y LA PREVENCIÓN DE ENFERMEDADES, EN EL MARCO DE LA ESTRATEGIA DE APS Y LA INTERVENCIÓN INTERSECTORIAL DE DETERMINANTES SOCIALES EN SALUD</t>
  </si>
  <si>
    <t>MONITOREO Y EVALUACIÓN DEL DESARROLLO FUNCIONAL Y OPERATIVO DE OTROS PROGRAMAS Y ESTRATEGIAS DEPARTAMENTALES PARA LA SALUD SEXUAL Y REPRODUCTIVA.</t>
  </si>
  <si>
    <t>MONITOREO Y EVALUACIÓN DEL DESARROLLO FUNCIONAL Y OPERATIVO DEL PROGRAMA DEPARTAMENTAL DE SALUD MATERNA</t>
  </si>
  <si>
    <t>MONITOREO Y EVALUACIÓN DEL DESARROLLO FUNCIONAL Y OPERATIVO DEL PROGRAMA DEPARTAMENTAL DE SALUD SEXUAL Y REPRODUCTIVA EN ADOLESCENTES</t>
  </si>
  <si>
    <t>Razón de Mortalidad Materna x 100.000 nacidos vivos.</t>
  </si>
  <si>
    <t>Municipios asistidos</t>
  </si>
  <si>
    <t>Programas monitoreados</t>
  </si>
  <si>
    <t>INCIDIR EN LOS DETERMINANTES SOCIALES Y FACTORES DE RIESGO PARA FAVORECER LA SALUD INTEGRAL DE LOS NIÑOS, NIÑAS Y ADOLESCENTES, CON ENFOQUE DE GÉNERO Y DIFERENCIAL, REDUCIENDO LAS  VULNERABILIDAD QUE AFECTAN LA SALUD EN EL HUILA</t>
  </si>
  <si>
    <t>Incidencia de Rabia Humana, Canina y Felina</t>
  </si>
  <si>
    <t>Municipios con Implementación, Evaluación y Seguimiento a la Estrategia de Gestión Integral -EGI- para las Enfermedades Transmitidas por Vectores ETV</t>
  </si>
  <si>
    <t>Número de Establecimientos de Expendio de Carnes Censados y con visita Sanitaria</t>
  </si>
  <si>
    <t>Tasa de Mortalidad General por 100,000 Habitantes</t>
  </si>
  <si>
    <t xml:space="preserve">Tasa de Mortalidad en la Niñez </t>
  </si>
  <si>
    <t xml:space="preserve">11.29 x 1000 Nacidos Vivos  </t>
  </si>
  <si>
    <t xml:space="preserve">11 x 1000 Nacidos Vivos  </t>
  </si>
  <si>
    <t>ASISTENCIA TÉCNICA A LOS 37 MUNICIPIOS DEL DEPARTAMENTO PARA EL DESARROLLO DEL PROGRAMA AMPLIADO DE INMUNIZACIONES</t>
  </si>
  <si>
    <t>ASISTENCIA TÉCNICA Y/O CONCURRENCIA A LOS MUNICIPIOS PARA EL DESARROLLO DE LA ESTRATEGIA DEPARTAMENTAL DE ATENCIÓN INTEGRAL DE ENFERMEDADES PREVALENTES EN LA INFANCIA (AIEPI)</t>
  </si>
  <si>
    <t>CONCURRENCIA A LOS A LOS MUNICIPIOS PARA EL DESARROLLO Y FORTALECIMIENTO DEL PROGRAMA AMPLIADO DE INMUNIZACIONES, EN EL MARCO DE LA ESTRATEGIA DE APS</t>
  </si>
  <si>
    <t>CONCURRENCIA Y/O ASISTENCIA TÉCNICA A LOS 37 MUNICIPIOS DEL DEPARTAMENTO PARA EL DESARROLLO FUNCIONAL Y OPERATIVO DE OTROS PROGRAMAS Y ESTRATEGIAS PARA LA PROMOCIÓN DE LA SALUD INFANTIL Y ADOLESCENCIA.</t>
  </si>
  <si>
    <t>MONITOREO Y EVALUACIÓN DEL DESARROLLO FUNCIONAL Y OPERATIVO DE LA ESTRATEGIA DEPARTAMENTAL DE ATENCIÓN INTEGRAL DE ENFERMEDADES PREVALENTES EN LA INFANCIA (AIEPI)</t>
  </si>
  <si>
    <t>MONITOREO Y EVALUACIÓN DEL DESARROLLO FUNCIONAL Y OPERATIVO DE OTROS PROGRAMAS Y ESTRATEGIAS PARA LA PROMOCIÓN DE LA SALUD INFANTIL Y ADOLESCENCIA</t>
  </si>
  <si>
    <t>MONITOREO Y EVALUACIÓN DEL DESARROLLO FUNCIONAL Y OPERATIVO DEL PROGRAMA AMPLIADO DE INMUNIZACIONES DEPARTAMENTAL</t>
  </si>
  <si>
    <t>Municipios Asesorados</t>
  </si>
  <si>
    <t>Estrategia Monitoreada y Evaluada</t>
  </si>
  <si>
    <t>Programa Monitoreada y Evaluada</t>
  </si>
  <si>
    <t>GARANTIZAR LOS RECURSOS FINANCIEROS PARA DISPONER DE LA INFRAESTRUCTURA, DOTACIÓN Y TALENTO HUMANO PARA LA COORDINACIÓN Y OPERACIÓN DEL SISTEMA DE VIGILANCIA EN SALUD PÚBLICA Y LA INVESTIGACIÓN A NIVEL DEPARTAMENTAL Y DE MUNICIPAL.</t>
  </si>
  <si>
    <t>Mortalidad general por debajo de 428.3 muertes x 100.000 habitantes.</t>
  </si>
  <si>
    <t>Mortalidad general</t>
  </si>
  <si>
    <t>APOYAR EL FUNCIONAMIENTO OPERATIVO DEL EQUIPO DE RESPUESTA INMEDIATA EN SALUD PÚBLICA, ANÁLISIS Y PUBLICACIONES DE LA SITUACIÓN DE LA SALUD DEL DEPARTAMENTO</t>
  </si>
  <si>
    <t>ASISTENCIA TÉCNICA Y CAPACITACION  A LOS RESPONSABLES DEL SISTEMA DE VIGILANCIA EN SALUD PÚBLICA TANTO DEL SECTOR SALUD COMO DE OTROS SECTORES, PARA GARANTIZAR COMPETENCIAS Y HAHABILIDADES</t>
  </si>
  <si>
    <t>CONCURRIR  A LOS MUNICIPIOS DEL DEPARTAMENTO PARA EL FORTALECIMIENTO DEL SISTEMA DE VIGILANCIA EN SALUD PÚBLICA Y EL CONTROL EPIDEMIOLÓGICO, CUANDO ASÍ SE REQUIERA</t>
  </si>
  <si>
    <t>VIGILANCIA EN SALUD PÚBLICA A TRAVES DE LA DISPONIBILIDAD DE TALENTO HUMANO,  INFRAESTRUCTURA, EQUIPOS  Y DOTACIÓN NECESARIAS PARA EL ÓPTIMO FUNCINAMIENTO EN EL DEPARTAMENTO DEL HUILA, PARA REALIZAR INVESTIGACIÓN, PARA LA GESTIÓN DEL RIESGOS EN SALUD PÚBLICA</t>
  </si>
  <si>
    <t>Equipo de respuesta Inmediata apoyado</t>
  </si>
  <si>
    <t>Responsables del sistema de vigilancia en Salud Asesorados y Capacitados</t>
  </si>
  <si>
    <t>Profesionales disponibles</t>
  </si>
  <si>
    <t>INCIDIR EN DETERMINANTES SOCIALES Y FACTORES DE RIESGO EN SALUD A TRAVES DE LA GESTIÓN DEL ENTE TERRITORIAL PARA MEJORAR LAS CONDICIONES DE SALUD DE LAS PERSONAS, GRUPOS Y COMUNIDADES EN EL MARCO DEL ENFOQUE DE GÉNERO.</t>
  </si>
  <si>
    <t>ASISTENCIA TECNICA EN LOS 37 MUNICIPIOS DEL DEPARTAMENTO, PARA EL DESARROLLO INTERSECTORIAL DEL COMPONENTE DE SALUD Y GÉNERO EN EL MARCO DE LA POLITICA PÚBLICA DE EQUIDAD DE GÉNERO DEL DEPARTAMENTO DEL HUILA.</t>
  </si>
  <si>
    <t>CONCURRENCIA A LOS MUNICIPIOS PARA LA PROMOCIÓN DE LA SALUD Y PREVENCIÓN DE LA VIOLENCIA DE GENERO, INCIDIENDO EN LOS DETERMINANTES SOCIALES EN SALUD.</t>
  </si>
  <si>
    <t>MONITOREO Y EVALUACIÓN DEL DESARROLLO FUNCIONAL, OPERATIVO E INTERSECTORIAL DEL COMPONENTE DE SALUD Y GENERO EN EL MARCO DE LA POLITICA PÚBLICA DE EQUIDAD DE GÉNERO DEL DEPARTAMENTO DEL HUILA.</t>
  </si>
  <si>
    <t>% IPS públicas y EAPB con socialización de la Ruta de Atención Integral en Equidad de Genero</t>
  </si>
  <si>
    <t xml:space="preserve">% IPS públicas y EAPB con socialización </t>
  </si>
  <si>
    <t>1,8%</t>
  </si>
  <si>
    <t>&lt;Reducir la mortalidad general por debajo de 428.3 muertes x 100.000 habitantes.</t>
  </si>
  <si>
    <t>MEJORAR LAS CONDICIONES DE SALUD Y CALIDAD DE VIDA Y PREVENCIÓN DE RIESGOS, DE LAS POBLACIONES ESPECIALES EN CONDICIÓN VULNERABLE.</t>
  </si>
  <si>
    <t>ASISTENCIA TECNICA A LOS MUNICIPIOS  Y MONITOREO Y EVALUACIÓN  PARA EL DESARROLLO DE POLÍTICAS PÚBLICAS, PROGRAMAS Y ESTRATEGIAS QUE FAVORECAN LA GARANTÍA DE LOS DERECHOS EN SALUD A LA POBLACIÓN VICTIMA DEL CONFLICTO ARMADO EN EL DEPARTAMENTO.</t>
  </si>
  <si>
    <t>ASISTENCIA TECNICA A LOS MUNICIPIOS  Y MONITOREO Y EVALUACIÓN  PARA EL DESARROLLO DE POLÍTICAS PÚBLICAS, PROGRAMASA Y ESTRATEGIAS QUE FAVORECAN LA GARANTÍA DE LOS DERECHOS EN SALUD  DE LA POBLACIÓN  ETNICA, DISCAPACIDAD, GENERO, PRIMERA INFANCIA, INFANCIA, ADOLESCENCIA Y PERSONAS MAYORES DEL DEPARTAMENTO DEL HUILA.</t>
  </si>
  <si>
    <t>CONCURRENCIA A LOS MUNICIPIOS PARA EL DESARROLLO DE POLÍTICAS PÚBLICAS POLÍTICAS PÚBLICAS, PROGRAMASA Y ESTRATEGIAS QUE FAVORECAN LA GARANTÍA DE LOS DERECHOS EN SALUD A LA POBLACIÓN  ETNICA, DISCAPACIDAD, GENERO, PRIMERA INFANCIA, INFANCIA, ADOLESCENCIA Y PERSONAS MAYORES DEL DEPARTAMENTO DEL HUILA.</t>
  </si>
  <si>
    <t>CONCURRENCIA A LOS MUNICIPIOS PARA EL DESARROLLO DE POLÍTICAS PÚBLICAS, PROGRAMASA Y ESTRATEGIAS QUE FAVORECAN LA GARANTÍA DE LOS DERECHOS EN SALUD A LA POBLACIÓN VICTIMA DEL CONFLICTO ARMADO EN EL DEPARTAMENTO.</t>
  </si>
  <si>
    <t>ASEGURAR LAS ACCIONES DIFEFENCIALES EN SALUD PÚBLICA ENTRE LA POBLACIÖN VITIMA DEL CONFLICTO ARMADO TENDIENTE A GARANTIZAR EL ACCESO; A MEJORAR LAS CONDICIONES DE VIDA Y SALUD Y A LOGRAR CERO TOLERANCIA CON LA MORBIMORTALIDAD Y DISCAPACIDAD</t>
  </si>
  <si>
    <t>Protocolo de  atención  integral en salud para  población víctima del conflicto armado implementado y evaluado en el marco del Programa de Atención Psicosocial y Salud Integral a Víctimas PAPSIVI.</t>
  </si>
  <si>
    <t>Víctimas del conflicto armado beneficiadas con atención psicosocial en el programa PAPSIVI.</t>
  </si>
  <si>
    <t>Víctimas del conflicto armado beneficiadas con atención integral en salud programa  PAPSIVI.</t>
  </si>
  <si>
    <t>DESARROLLO DE ACCIONES ARTICULADAS ENTRE EL SGSSS, LAS ENTIDADES PERTENECIENTES AL SNARIV Y LAS VICTIMAS FOCALIZADAS EN LOS 37 MUNICIPIOS  PARA FACILITAR EL PROCESO DE ATENCIÓN PSICOSOCIAL Y SALUD INTEGRAL,</t>
  </si>
  <si>
    <t>ENCUENTROS COMUNITARIO PARA  FORMACIÓN A LIDERES Y LIDERESAS</t>
  </si>
  <si>
    <t>ENCUENTROS COMUNITARIOS PARA EL FORTALECIMIENTO DE LOS LIDERES Y LIDERESAS VICTIMAS DEL COFLICTO ARMADO, EN NEIVA, GARZÓN, LA PLATA Y PITALITO</t>
  </si>
  <si>
    <t>ENCUENTROS DE AUTOCUIDADO Y FORMACIÓN CONTINUA DE EQUIPOS INTERDICIPLINARIOS</t>
  </si>
  <si>
    <t>ENCUENTROS MESA DEPARTAMENTAL DE VICTIMAS</t>
  </si>
  <si>
    <t>GESTIONAR LOS MECANISMOS PARA EL ACCESO A LA ATENCIÓN EN SALUD FÍSICA Y MENTAL CON LAS ENTIDADES TERRITORIALES DE LAS POBLACIONES OBJETO DE LAS INTERVENCIONES</t>
  </si>
  <si>
    <t>IMPLEMENTACIÓN DE POLÍTICAS, PLANES, ESTRATEGIAS, PROGRAMAS Y PROYECTOS DE SALUD PÚBLCA PARA LA POBLACIÖN VICTIMA</t>
  </si>
  <si>
    <t>MPLEMENTACIÓN, SEGUIMIENTO Y MONITOREO DE LA ATENCIÓN PSICOSOCIAL PARA VÍCTIMA DEL CONFLICTO ARMADO EN EL MARCO DEL PROGRAMA DE ATENCIÓN PSICOSOCIAL Y SALUD INTEGRAL A VICTIMAS PAPSIVI,</t>
  </si>
  <si>
    <t>Protocolo Implementado</t>
  </si>
  <si>
    <t>Bectimas Beneficiadas</t>
  </si>
  <si>
    <t>Encuentro fortalecidos</t>
  </si>
  <si>
    <t>Lideres formados</t>
  </si>
  <si>
    <t>Victimas focalizadas</t>
  </si>
  <si>
    <t>Equipos formados</t>
  </si>
  <si>
    <t>Politicas implementadas</t>
  </si>
  <si>
    <t>Atencion psicosocail en victimas implementada</t>
  </si>
  <si>
    <t>GARANTIZAR LA ATENCION INTEGRAL EN SALUD EN EL MARCO DE LOS DERECHOS DE LA POBLACION CON DISCAPACIDAD PROMOVIENDO LA INCLUSION SOCIAL DE ESTE GRUPO DE POBLACIÓN EN EL DEPARTAMENTO</t>
  </si>
  <si>
    <t xml:space="preserve">Personas con discapacidad en el Registro de Localización y Caracterización del Sistema de Información de la Protección Social. </t>
  </si>
  <si>
    <t xml:space="preserve">Personas con discapacidad  Caracterización </t>
  </si>
  <si>
    <t>Municipios con seguimiento de la estrategia Rehabilitación Basada en Comunidad RBC.</t>
  </si>
  <si>
    <t>Municipios con seguimiento en estrategia RBC</t>
  </si>
  <si>
    <t>ASESORAR, CAPACITAR Y MASIFICAR LA COBERTURA DEL REGISTRO DE LOCALIZCION Y CARACTERIZACION DE LOS COMITE DEPARTAMENTAL DE DISCAPACIDAD (PCD) A TRAVES DE LAS UNIDADES GENERADORAS DE DATOS (UGD)</t>
  </si>
  <si>
    <t>ATENCIÓN INTEGRAL A LA POBLACIÓN CON DISCAPACIDAD POBRE Y VULNERABLE NO CUBIERTA CON SUBSIDIO A LA DEMANDA Y ASEGURADA CON EVENTOS NO POS, CON ÉNFASIS EN EL SUMINISTRO DE PRODUCTOS DE APOYO A PCD Y COFINANCIACION DE BANCO DE PRODUCTOS DE APOYO</t>
  </si>
  <si>
    <t>CONTINUIDAD DE LA ESTRATEGIA DE REHABILITACION BASADA EN LA COMUNIDAD EN EL MARCO DE LAS APS, CON ACCIONES QUE GARANTICEN EL EJERCICIO DE LOS DERECHOS DE LAS PERSONAS CON DISCAPACIDAD</t>
  </si>
  <si>
    <t>DESARROLLO DE ACCIONES DE INSPECCIÓN, VIGILANCIA, CONTROL, SEGUIMIENTO, EVALUACIÓN, DIFUSIÓN DE RIESGOS LABORALES, PARA LA PROMOCIÓN DE SALUD Y CALIDAD DE VIDA DE LA POBLACIÓN INFORMAL Y DE LOS TRABAJADORES FORMALES.</t>
  </si>
  <si>
    <t>FORTALECER MEDIANTE ASESORIA, ASISTENCIA TECNICA Y CAPACITACION A ORGANIZACIONES DE PCD COMITES DEPARTAMENTALES DE DISCPACIDAD Y LOS 37 COMITES MUNICIPALES DE DISCAPACIDAD</t>
  </si>
  <si>
    <t>REALIZAR ACTIVIDADES INFORMACION, EDUCACION Y COMUNICACION (IEC) EN LAS 4 LINEAS DEL PROGRAMA DE DISCAPACIDAD</t>
  </si>
  <si>
    <t>Asesorias y Capacitaciones realizadas</t>
  </si>
  <si>
    <t>Poblacion discapacitada con atencion integral de salud</t>
  </si>
  <si>
    <t>Estrategia de Rehabilitacion ejecutada</t>
  </si>
  <si>
    <t>Acciones de inspeccion realizadas</t>
  </si>
  <si>
    <t>Asesorias realizadas</t>
  </si>
  <si>
    <t>Capacitaciones del programa de discapacidad</t>
  </si>
  <si>
    <t>MEJORAR LA CALIDAD DE LA PRESTACIÓN DE LOS SERVICIOS DE SALUD DEL PUEBLO HUILENSE FORTALECIENDO LA INFRAESTRUCTURA DE LAS IPS DE LA RED PÚBLICA DEPARTAMENTAL ACORDE A SU NIVEL DE COMPLEJIDAD Y SUS NECESIDADES</t>
  </si>
  <si>
    <t>ESEs con Proyectos elaborados de Infraestructura</t>
  </si>
  <si>
    <t xml:space="preserve">ESEs con Proyectos elaborados </t>
  </si>
  <si>
    <t>APOYO EN DISEÑOS, CONSTRUCCION, AMPLIACION, REMODELACION Y ADECUACION DE LA INFRAESTRUCTURA HOSPITALARIA DE LAS IPS DE LA RED PUBLICA DEL DEPARTAMENTO</t>
  </si>
  <si>
    <t>APOYO PARA EL SEGUIMIENTO DE LOS CONVENIOS DE INFRAESTRUCTURA HOSPITALARIA</t>
  </si>
  <si>
    <t>IPS con proyectos apoyados</t>
  </si>
  <si>
    <t>Convenios con seguimiento</t>
  </si>
  <si>
    <t>DISMINUIR LA TASA DE MORBI-MORTALIDAD EN LA POBLACION HUILENSE, AL MEJORAR LA  ATENCION EN SALUD, CON EQUIPOS BIOMÉDICOS  NUEVOS Y MODERNOS EN LAS ESES DEPARTAMENTALES</t>
  </si>
  <si>
    <t>ESEs con Proyectos elaborados de Sistemas de información, ambulancias y/o Dotación de Equipos Biomédicos</t>
  </si>
  <si>
    <t>CONVENIOS INTERADMINISTRATIVOS  CON LAS IPS DE LOS NIVELES  I, II, III Y IV  DE ATENCION  DE LA RED PUBLICA  PARA EL APOYO  EN DOTACION  DE TECNOLOGIA  HOSPITALARIA</t>
  </si>
  <si>
    <t>Convenios ejecutados</t>
  </si>
  <si>
    <t>FORTALECER LOS PROGRAMAS DE INVESTIGACIÓN EN EL SECTOR  SALUD TENDIENTE A DISMINUIR LA TASA DE MORBI-MORTALIDAD EN EL HUILA EN PARTICULAR Y  EN COLOMBIA EN GENERAL.</t>
  </si>
  <si>
    <t xml:space="preserve">Proyectos cofinanciados para el sector Salud </t>
  </si>
  <si>
    <t xml:space="preserve">Proyectos cofinanciados  </t>
  </si>
  <si>
    <t>TRANSFERENCIA DE RECURSOS A COLCIENCIAS PARA INVESTIGACIONES EN SALUD</t>
  </si>
  <si>
    <t>Recursos Transferidos</t>
  </si>
  <si>
    <t>MEJORAR EL SERVICIO Y LA ATENCIÓN AL CIUDADANO A PARTIR DEL FORTALECIMIENTO DEL RECURSO HUMANO, LOS PROCESOS, LA TECNOLOGÍA Y LAS COMUNICACIONES, LA INFRAESTRUCTURA FÍSICA Y LOGÍSTICA,  BAJO LOS CRITERIOS DE CALIDAD, TRANSPARENCIA Y RESPONSABILIDAD</t>
  </si>
  <si>
    <t>Sostener Certificados de calidad y de procesos del Sistema de Gestión Integrado.</t>
  </si>
  <si>
    <t>Certificados de Calidad sostenido</t>
  </si>
  <si>
    <t>% de mejoramiento del Sistema de Gestión Integrado de la Administración Central Departamental.</t>
  </si>
  <si>
    <t>CONSTRUCCION, REMODELACION, ADECUACION,, MANTENIMIENTO, CONSERVACION  LOCATIVA Y ADQUISICION MOBILIARIO PARA LA SEDE ADMINISTRATIVA DE LA SECRETARIA DE SALUD DEPARTAMENTAL</t>
  </si>
  <si>
    <t>MANTENIMIENTO INTEGRAL DE PLANTA ELECTRICA</t>
  </si>
  <si>
    <t>REPOSICIÓN Y MANTENIMIENTO PREVENTIVO Y CORRECTIVO A LOS SISTEMAS DE AIRE ACONDICIONADO</t>
  </si>
  <si>
    <t>REPOSICIÓN Y MANTENIMIENTO PREVENTIVO Y CORRECTIVO A LOS SISTEMAS HIDROSANITARIOS (SANITARIOS, LAVAMANOS, TUBERÍAS, BOMBAS Y MOTORES)</t>
  </si>
  <si>
    <t>Planta Electrica mantenida</t>
  </si>
  <si>
    <t>% del Area de la Sede administrativa Salud mejorada</t>
  </si>
  <si>
    <t>% del Sistema de Aires Mantenido</t>
  </si>
  <si>
    <t>% del Sistema Hidrosanitario mantenido</t>
  </si>
  <si>
    <t>MEJORAR EL CLIMA ORGANIZACIONAL EN LA SECRETARIA DE SALUD DEPARTAMENTAL</t>
  </si>
  <si>
    <t xml:space="preserve">Plan anual de Capacitación, Bienestar Social e Incentivos formulado, aprobado e implementado. </t>
  </si>
  <si>
    <t>Plan de Bienestar Social implementado</t>
  </si>
  <si>
    <t xml:space="preserve"> % de mejoramiento del Sistema de Gestión Integrado de la Administración Central Departamental.</t>
  </si>
  <si>
    <t>ACTIVIDADES DE BIENESTAR SOCIAL, SALUD OCUPACIONAL DEL RECURSO HUMANO</t>
  </si>
  <si>
    <t>% de Actividaes de Bienestar Social ejecutado</t>
  </si>
  <si>
    <t>MEJORAR LA CAPACIDAD DEL DEPARTAMENTO EN EL DESEMPEÑO DE LAS COMPETENCIAS DE SALUD, QUE PERMITAN GENERAR ESCENACIOS PARA APOYAR EL EJERCICIO DE RECTORIA Y GOBERNABILIDAD DEL SECTOR, LA CAPACIDAD DE COORDINACION, PLANIFICACION, CONDUCCION , VIGILANCIA</t>
  </si>
  <si>
    <t>ACTUALIZACION, SOPORTE, MANTENIMIENTO, ADQUISISCION Y NUEVOS DESARROLLOS  DE APLICACIONES A LOS SISTEMAS DE INFORMACION  Y SOFTWARE OPERATIVO DE LA SECRETARIA DE SALUD.</t>
  </si>
  <si>
    <t>ADQUISICION Y/O ACTUALIZACION DE HARDWARE Y ELEMENTOS TECNOLOGICOS PARA EL DEPARTAMENTO</t>
  </si>
  <si>
    <t>APOYO, ACOMPAÑAMIENTO Y COMPLEMENTARIEDAD EN EL PROCESO DE GESTION A LA DIRECCION, SISTEMA DE INFORMACION DE LA SECRETARIA DE SALUD, DIRECCIONES LOCALES DE SALUD E IPS PUBLICAS EN LOS COMPONENTES DEL SGSSS.</t>
  </si>
  <si>
    <t>MANTENIMIENTO PREVENTIVO Y CORRECTIVO AL HARDWARE,  UPSs, REDES Y COMUNICACIONES</t>
  </si>
  <si>
    <t>% de desarrollo sistema Informacion</t>
  </si>
  <si>
    <t>% de actualizacion de tecnologia</t>
  </si>
  <si>
    <t>% de apoyo al sistema de informacion del departamento</t>
  </si>
  <si>
    <t>% de mantenmiento al Hardware</t>
  </si>
  <si>
    <t>DEFINIR MEDIDAS PARA MEJORAR EL FLUJO DE RECURSOS Y LA LIQUIDEZ DEL SECTOR SALUD A TRAVÉS DEL USO DE RECURSOS QUE CORRESPONDEN A SALDOS O EXCEDENTES DE CUENTAS MAESTRAS DEL RÉGIMEN SUBSIDIADO DE SALUD, APORTES PATRONALES Y RENTAS CEDIDAS</t>
  </si>
  <si>
    <t>ESEs con asesoría y seguimiento en materia Contable, Financiera y Presupuestal.</t>
  </si>
  <si>
    <t xml:space="preserve">ESEs con asesoría </t>
  </si>
  <si>
    <t>COFINANCIACION PLANES DE SANEAMIENTO FISCAL Y FINANCIERO DE LAS INSTITUCIONES PUBLICAS QUE ESTEN O ENTREN EN RIESGO FINANCIERO</t>
  </si>
  <si>
    <t>% de Saneamiento fiscal ejecutado</t>
  </si>
  <si>
    <t>TRANFERIR RECURSOS PARA EL FUNCIONAMIENTO DE LOS TRIBUNALES DE ETICA EN SALUD, PARA EL ESTUDIO Y SANCION DE LOS CASOS DE INFRACCION A LA ETICA MEDICA</t>
  </si>
  <si>
    <t>Tribunales de Etica en Salud Apoyados</t>
  </si>
  <si>
    <t>TRANSFERENCIA DE RECURSOS A LOS TRIBUNALES DE ETICA EN MEDICINA, ENFERTMERIA Y ODONTOLOGIA</t>
  </si>
  <si>
    <t>SUBSANAR LAS CUENTAS POR PAGAR A LAS EMPRESAS ADMINISTRADORAS DE PLANES DE BENEFICIOS (EAPB) POR LOS SERVICIOS PRESTADOS A LA POBLACION VINCULADA Y POBLACION NO ASEGURADA</t>
  </si>
  <si>
    <t>PAGO DE CARTERA DE VIGENCIAS ANTERIORES A LAS EMPRESAS ADMINISTRADORAS DE PLANES DE BENEFICIOS POR SERVICOS DE SALUD PRESTADOS A LA POBLACION VINCULADA Y POBRE NO ASEGURADA DEL DEPARTAMENTO DEL HUILA</t>
  </si>
  <si>
    <t>% de Cartera pagada</t>
  </si>
  <si>
    <t>REALIZAR El PROCESO DE IDENTIFICACION Y RECOLECCION DE INFORMACION DEL VALOR DEL PASIVO PRESTACIONAL DE LAS ENTIDADES PÚBLICAS DEL SECTOR SALUD EN CADA UNO DE LOS MUNICIPIOS DEL DEPARTAMENTO DEL HUILA</t>
  </si>
  <si>
    <t>Pasivo pensional del Departamento depurado y actualizado</t>
  </si>
  <si>
    <t>Pasivo pensional actualizado</t>
  </si>
  <si>
    <t>LEVANTAMIENTO, RECOLECCION ANALISIS, DEPURACION Y COLSOLIDACION DE INFORMACION PARA ESTABLECER EL PASIVO PENSIONAL DEL SECTOR SALUD EN EL DEPARTAMENTO DEL HUILA</t>
  </si>
  <si>
    <t>MEJORAR LA CALIDAD EN LA PRESTACIÓN DE LOS SERVICIOS DE SALUD A LA POBLACIÓN HUILENSE</t>
  </si>
  <si>
    <t>% Prestadores de Servicios de Salud verificados que cumplen con los requerimientos del Sistema Obligatorio de Garantía de la Calidad</t>
  </si>
  <si>
    <t>ESEs cumpliendo con la etapa de preparación para la Acreditación.</t>
  </si>
  <si>
    <t>% de Prestadores verificados</t>
  </si>
  <si>
    <t>ESEs preparadas para la Acreditación.</t>
  </si>
  <si>
    <t>APOYO A LA VERIFICACION DEL SAC Y EL SIAU DE LAS IPS, EPS Y DLS</t>
  </si>
  <si>
    <t>APOYO PARA LA VERIFICACION DE LOS ESTANDARES DE VERIFICACION Y ASESORIA Y ASISTENCIA TECNICA PARA EL DESARROLLO DEL SISTEMA OBLIGATORIO DE GARANTIA DE CALIDAD DE LA RED PÚBLICA</t>
  </si>
  <si>
    <t>% Entidades de Salud apoyadas</t>
  </si>
  <si>
    <t>% Entidades de Salud Acreditadas</t>
  </si>
  <si>
    <t>ATENDER DE MANERA OPORTUNA DE LOS EVENTOS DE EMERGENCIAS Y DESDASTRES POR PARTE DE LA RED  PRESTADORA DE SERVICIOS DE SALUD EN EL DEPARTAMENTO DEL HUILA</t>
  </si>
  <si>
    <t>IPS priorizadas con dotación de insumos para la respuesta en emergencias.</t>
  </si>
  <si>
    <t>Proyectos  para la implementación de la estrategia de hospitales seguros</t>
  </si>
  <si>
    <t>% Atención en salud de las Emergencias y Desastres</t>
  </si>
  <si>
    <t>Municipios asesorados y capacitados en gestión del riesgo.</t>
  </si>
  <si>
    <t xml:space="preserve">IPS priorizadas </t>
  </si>
  <si>
    <t>% de Emergencias atendidas</t>
  </si>
  <si>
    <t>Proyectos Implementados</t>
  </si>
  <si>
    <t>OPERATIVIDAD PARA EL FUNCIONAMIENTO DEL CRUE Y REGIONAL Nº 6 DE TRASPLANTES</t>
  </si>
  <si>
    <t>GESTION PARA LA PREVENCION, MITIGACION Y SUPERACION DE LAS EMERGENCIAS Y DESASTRES EN SALUD (SEGUIMIENTO Y ASESORÍA A LAS DIRECCIONES LOCALES DE SALUD)</t>
  </si>
  <si>
    <t>APOYO A LA ESTRATEGIA: HOSPITALES SEGUROS; PREPARACIÓN  PARA LA RESPUESTA ANTE EMERGENCIAS (DOTACIÓN CENTROS DE RESERVA, MANTENIMIENTO Y ADECUACION DE LAS AREAS DEL CRUE)</t>
  </si>
  <si>
    <t>% del CRUE Operando</t>
  </si>
  <si>
    <t>Numero de Hospitales Seguros</t>
  </si>
  <si>
    <t>REDUCIR EN LA POBLACIÓN HUILENSE, LOS RIESGOS DE ENFERMEDADES  ASOCIADAS AL CONSUMO DE MEDICAMENTOS INCLUIDOS LOS DE CONTROL ESPECIAL Y MONOPOLIO DEL ESTADO.</t>
  </si>
  <si>
    <t>Plan s diseñado y evaluado.</t>
  </si>
  <si>
    <t>COMPRA DE MEDICAMENTOS MONOPOLIO DEL ESTADO.</t>
  </si>
  <si>
    <t>INSPECCION, VIGILANCIA Y CONTROL SANITARIO A LOS MEDICAMENTOS Y DEMAS PRODUCTOS FARMACEUTICOS COMPETENCIA DEL DEPARTAMENTO.</t>
  </si>
  <si>
    <t>OPERATIVIDAD DEL FONDO ROTATORIO DE ESTUPEFACIENTES DEL DEPARTAMENTO DEL HUILA.</t>
  </si>
  <si>
    <t>% de Medicamentos vigilados</t>
  </si>
  <si>
    <t>Fondo operando</t>
  </si>
  <si>
    <t>% de Medicamentos compados</t>
  </si>
  <si>
    <t>DISMINUIR LA MORBIMORTALIDAD  EN LA POBLACIÓN  POBRE Y VULNERABLE  NO CUBIERTA CON SUBSIDIO A LA DEMANDA  Y EN LA POBLACIÓN ASEGURADA CON EVENTOS NO POS, DEL DEPARTAMENTO DEL HUILA.</t>
  </si>
  <si>
    <t>% Población Pobre no Asegurada (PPNA) atendida.</t>
  </si>
  <si>
    <t>APOYO A LOS PROCESOS DE AUTORIZACION DE SERVICIOS Y DE AUDITORIA MÉDICA DE LA CALIDAD Y AUDITORIA DE CUENTAS</t>
  </si>
  <si>
    <t>ATENCION INTEGRAL DE LA POBLACION CON ENFERMEDADES MENTALES Y ADICTOS A SUSTANCIAS PSICOATIVAS EN EL DEPARTAMENTO DEL HUILA</t>
  </si>
  <si>
    <t>REALIZAR LA ATENCION DE LOS EVENTOS DE SALUD DE LA POBLACION A CARGO DEL DEPARTAMENTO SEGÚN REGLAMENTACION</t>
  </si>
  <si>
    <t>% de Auditorias realizadas</t>
  </si>
  <si>
    <t>% de Poblacion Atendida</t>
  </si>
  <si>
    <t>% de eventos de salud atendidos</t>
  </si>
  <si>
    <t>Tasa de Mortalidad Genaral</t>
  </si>
  <si>
    <t>Andrea del Pilar Alvarez Perdomo</t>
  </si>
  <si>
    <t>Luz Elcy Manrrique Gonzalez</t>
  </si>
  <si>
    <t>Carlos Alberto Lozano</t>
  </si>
  <si>
    <t>Personal de salud capacitado</t>
  </si>
  <si>
    <t>Mesas realizadas</t>
  </si>
  <si>
    <t>Gestion desarrolada</t>
  </si>
  <si>
    <t>Maria Clemencia Rojas</t>
  </si>
  <si>
    <t>Amparo Chávarro Pérez</t>
  </si>
  <si>
    <t>Margarita Dussán López</t>
  </si>
  <si>
    <t>Maria Esperanza Polania alvarez</t>
  </si>
  <si>
    <t>Yaneth Sanchez Chantri</t>
  </si>
  <si>
    <t xml:space="preserve"> Claudia Leonor Trujillo Bahamón</t>
  </si>
  <si>
    <t>Edith Ramirez Bedoya</t>
  </si>
  <si>
    <t>SALUD DEPARTAMENTAL</t>
  </si>
  <si>
    <t>Victor Angel Vasquez Sotelo</t>
  </si>
  <si>
    <t>Maria Consuelo Angarita Riaño</t>
  </si>
  <si>
    <t>Piedad Rojas Garcia</t>
  </si>
  <si>
    <t>Nathaly Medina Campos</t>
  </si>
  <si>
    <t>Uriel Quintero Quintero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</si>
</sst>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b/>
      <sz val="11"/>
      <color theme="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.5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vertical="justify"/>
    </xf>
    <xf numFmtId="0" fontId="2" fillId="0" borderId="0"/>
    <xf numFmtId="0" fontId="1" fillId="0" borderId="0">
      <alignment vertical="justify"/>
    </xf>
    <xf numFmtId="9" fontId="2" fillId="0" borderId="0" applyFont="0" applyFill="0" applyBorder="0" applyAlignment="0" applyProtection="0"/>
  </cellStyleXfs>
  <cellXfs count="366">
    <xf numFmtId="0" fontId="0" fillId="0" borderId="0" xfId="0"/>
    <xf numFmtId="0" fontId="2" fillId="0" borderId="0" xfId="2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9" fillId="0" borderId="0" xfId="2" applyFont="1"/>
    <xf numFmtId="0" fontId="10" fillId="0" borderId="1" xfId="0" applyFont="1" applyBorder="1" applyAlignment="1">
      <alignment horizontal="justify" vertical="center" wrapText="1"/>
    </xf>
    <xf numFmtId="0" fontId="2" fillId="0" borderId="0" xfId="2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0" fillId="0" borderId="1" xfId="2" applyFont="1" applyBorder="1" applyAlignment="1">
      <alignment horizontal="center" vertical="center"/>
    </xf>
    <xf numFmtId="0" fontId="1" fillId="2" borderId="3" xfId="0" applyFont="1" applyFill="1" applyBorder="1" applyAlignment="1">
      <alignment horizontal="justify" vertical="center" wrapText="1" shrinkToFit="1"/>
    </xf>
    <xf numFmtId="0" fontId="10" fillId="0" borderId="1" xfId="2" applyFont="1" applyBorder="1" applyAlignment="1">
      <alignment horizontal="justify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right" vertical="center"/>
    </xf>
    <xf numFmtId="0" fontId="10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wrapText="1" shrinkToFit="1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4" fillId="0" borderId="0" xfId="2" applyFont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" fillId="2" borderId="1" xfId="1" applyFont="1" applyFill="1" applyBorder="1" applyAlignment="1">
      <alignment horizontal="justify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9" fontId="1" fillId="2" borderId="1" xfId="4" applyFont="1" applyFill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0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justify" vertical="center" wrapText="1" shrinkToFit="1"/>
    </xf>
    <xf numFmtId="0" fontId="1" fillId="2" borderId="3" xfId="0" applyFont="1" applyFill="1" applyBorder="1" applyAlignment="1">
      <alignment horizontal="justify" vertical="center" wrapText="1" shrinkToFit="1"/>
    </xf>
    <xf numFmtId="0" fontId="1" fillId="2" borderId="1" xfId="0" applyFont="1" applyFill="1" applyBorder="1" applyAlignment="1">
      <alignment horizontal="justify" vertical="center" wrapText="1" shrinkToFit="1"/>
    </xf>
    <xf numFmtId="0" fontId="10" fillId="0" borderId="1" xfId="0" applyFont="1" applyBorder="1" applyAlignment="1">
      <alignment horizontal="justify" vertical="center" wrapText="1"/>
    </xf>
    <xf numFmtId="0" fontId="10" fillId="0" borderId="1" xfId="2" applyFont="1" applyBorder="1" applyAlignment="1">
      <alignment horizontal="justify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justify" vertical="center" wrapText="1"/>
    </xf>
    <xf numFmtId="10" fontId="1" fillId="2" borderId="5" xfId="0" applyNumberFormat="1" applyFont="1" applyFill="1" applyBorder="1" applyAlignment="1">
      <alignment horizontal="center" vertical="center" wrapText="1"/>
    </xf>
    <xf numFmtId="0" fontId="10" fillId="0" borderId="3" xfId="2" applyFont="1" applyBorder="1" applyAlignment="1">
      <alignment horizontal="justify" vertical="center" wrapText="1"/>
    </xf>
    <xf numFmtId="0" fontId="1" fillId="2" borderId="5" xfId="1" applyFont="1" applyFill="1" applyBorder="1" applyAlignment="1">
      <alignment horizontal="justify" vertical="center" wrapText="1"/>
    </xf>
    <xf numFmtId="0" fontId="1" fillId="2" borderId="3" xfId="1" applyFont="1" applyFill="1" applyBorder="1" applyAlignment="1">
      <alignment horizontal="justify" vertical="center" wrapText="1"/>
    </xf>
    <xf numFmtId="0" fontId="1" fillId="2" borderId="5" xfId="0" applyNumberFormat="1" applyFont="1" applyFill="1" applyBorder="1" applyAlignment="1">
      <alignment horizontal="center" vertical="center" wrapText="1" shrinkToFit="1"/>
    </xf>
    <xf numFmtId="0" fontId="1" fillId="2" borderId="3" xfId="0" applyNumberFormat="1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justify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1" fillId="0" borderId="3" xfId="2" applyFont="1" applyBorder="1" applyAlignment="1">
      <alignment horizontal="justify" vertical="center" wrapText="1"/>
    </xf>
    <xf numFmtId="0" fontId="11" fillId="0" borderId="2" xfId="2" applyFont="1" applyBorder="1" applyAlignment="1">
      <alignment horizontal="justify" vertical="center" wrapText="1"/>
    </xf>
    <xf numFmtId="9" fontId="10" fillId="0" borderId="5" xfId="4" applyFont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 shrinkToFit="1"/>
    </xf>
    <xf numFmtId="0" fontId="11" fillId="0" borderId="5" xfId="2" applyFont="1" applyBorder="1" applyAlignment="1">
      <alignment horizontal="justify" vertical="center" wrapText="1"/>
    </xf>
    <xf numFmtId="0" fontId="11" fillId="2" borderId="0" xfId="2" applyFont="1" applyFill="1" applyAlignment="1">
      <alignment vertical="center"/>
    </xf>
    <xf numFmtId="0" fontId="10" fillId="2" borderId="0" xfId="2" applyFont="1" applyFill="1" applyAlignment="1">
      <alignment horizontal="center" vertical="center"/>
    </xf>
    <xf numFmtId="0" fontId="10" fillId="2" borderId="0" xfId="2" applyFont="1" applyFill="1" applyAlignment="1">
      <alignment vertical="center"/>
    </xf>
    <xf numFmtId="0" fontId="11" fillId="2" borderId="0" xfId="2" applyFont="1" applyFill="1" applyAlignment="1">
      <alignment horizontal="center" vertical="center"/>
    </xf>
    <xf numFmtId="164" fontId="11" fillId="2" borderId="0" xfId="2" applyNumberFormat="1" applyFont="1" applyFill="1" applyAlignment="1">
      <alignment horizontal="center" vertical="center"/>
    </xf>
    <xf numFmtId="0" fontId="11" fillId="2" borderId="0" xfId="2" applyFont="1" applyFill="1"/>
    <xf numFmtId="164" fontId="10" fillId="2" borderId="0" xfId="2" applyNumberFormat="1" applyFont="1" applyFill="1" applyAlignment="1">
      <alignment vertical="center"/>
    </xf>
    <xf numFmtId="0" fontId="11" fillId="2" borderId="0" xfId="2" applyFont="1" applyFill="1" applyAlignment="1">
      <alignment horizontal="left" vertical="center"/>
    </xf>
    <xf numFmtId="164" fontId="11" fillId="2" borderId="4" xfId="2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0" fillId="2" borderId="1" xfId="2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10" fillId="2" borderId="3" xfId="0" applyFont="1" applyFill="1" applyBorder="1" applyAlignment="1">
      <alignment horizontal="justify" vertical="center" wrapText="1"/>
    </xf>
    <xf numFmtId="164" fontId="10" fillId="2" borderId="3" xfId="2" applyNumberFormat="1" applyFont="1" applyFill="1" applyBorder="1" applyAlignment="1">
      <alignment horizontal="right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right" vertical="center"/>
    </xf>
    <xf numFmtId="0" fontId="10" fillId="2" borderId="3" xfId="2" applyFont="1" applyFill="1" applyBorder="1" applyAlignment="1">
      <alignment horizontal="center" vertical="center" wrapText="1"/>
    </xf>
    <xf numFmtId="164" fontId="10" fillId="2" borderId="1" xfId="2" applyNumberFormat="1" applyFont="1" applyFill="1" applyBorder="1" applyAlignment="1">
      <alignment horizontal="right" vertical="center"/>
    </xf>
    <xf numFmtId="164" fontId="11" fillId="2" borderId="1" xfId="2" applyNumberFormat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justify" vertical="center" wrapText="1"/>
    </xf>
    <xf numFmtId="0" fontId="11" fillId="2" borderId="16" xfId="0" applyFont="1" applyFill="1" applyBorder="1" applyAlignment="1">
      <alignment horizontal="justify" vertical="center" wrapText="1"/>
    </xf>
    <xf numFmtId="0" fontId="13" fillId="2" borderId="0" xfId="0" applyFont="1" applyFill="1" applyAlignment="1">
      <alignment vertical="center"/>
    </xf>
    <xf numFmtId="0" fontId="11" fillId="2" borderId="9" xfId="0" applyFont="1" applyFill="1" applyBorder="1" applyAlignment="1">
      <alignment vertical="center" wrapText="1"/>
    </xf>
    <xf numFmtId="0" fontId="10" fillId="2" borderId="1" xfId="2" applyFont="1" applyFill="1" applyBorder="1" applyAlignment="1">
      <alignment horizontal="justify" vertical="center" wrapText="1"/>
    </xf>
    <xf numFmtId="0" fontId="11" fillId="2" borderId="3" xfId="0" applyFont="1" applyFill="1" applyBorder="1" applyAlignment="1">
      <alignment horizontal="justify" vertical="center" wrapText="1"/>
    </xf>
    <xf numFmtId="0" fontId="10" fillId="2" borderId="8" xfId="0" applyFont="1" applyFill="1" applyBorder="1" applyAlignment="1">
      <alignment horizontal="justify"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11" fillId="2" borderId="5" xfId="0" applyFont="1" applyFill="1" applyBorder="1" applyAlignment="1">
      <alignment horizontal="justify" vertical="center" wrapText="1"/>
    </xf>
    <xf numFmtId="0" fontId="10" fillId="2" borderId="5" xfId="2" applyFont="1" applyFill="1" applyBorder="1" applyAlignment="1">
      <alignment horizontal="justify" vertical="center" wrapText="1"/>
    </xf>
    <xf numFmtId="164" fontId="10" fillId="2" borderId="5" xfId="2" applyNumberFormat="1" applyFont="1" applyFill="1" applyBorder="1" applyAlignment="1">
      <alignment horizontal="right" vertical="center"/>
    </xf>
    <xf numFmtId="0" fontId="11" fillId="2" borderId="18" xfId="0" applyFont="1" applyFill="1" applyBorder="1" applyAlignment="1">
      <alignment horizontal="justify" vertical="center" wrapText="1"/>
    </xf>
    <xf numFmtId="0" fontId="11" fillId="2" borderId="0" xfId="0" applyFont="1" applyFill="1" applyBorder="1" applyAlignment="1">
      <alignment horizontal="justify" vertical="center" wrapText="1"/>
    </xf>
    <xf numFmtId="0" fontId="11" fillId="2" borderId="1" xfId="2" applyFont="1" applyFill="1" applyBorder="1" applyAlignment="1">
      <alignment vertical="center"/>
    </xf>
    <xf numFmtId="0" fontId="10" fillId="2" borderId="1" xfId="2" applyFont="1" applyFill="1" applyBorder="1" applyAlignment="1">
      <alignment vertical="center"/>
    </xf>
    <xf numFmtId="164" fontId="10" fillId="2" borderId="1" xfId="2" applyNumberFormat="1" applyFont="1" applyFill="1" applyBorder="1" applyAlignment="1">
      <alignment horizontal="center" vertical="center"/>
    </xf>
    <xf numFmtId="164" fontId="10" fillId="2" borderId="1" xfId="2" applyNumberFormat="1" applyFont="1" applyFill="1" applyBorder="1" applyAlignment="1">
      <alignment vertical="center"/>
    </xf>
    <xf numFmtId="166" fontId="5" fillId="0" borderId="0" xfId="2" applyNumberFormat="1" applyFont="1" applyAlignment="1">
      <alignment vertical="center"/>
    </xf>
    <xf numFmtId="166" fontId="4" fillId="0" borderId="0" xfId="2" applyNumberFormat="1" applyFont="1" applyAlignment="1">
      <alignment horizontal="center" vertical="center"/>
    </xf>
    <xf numFmtId="166" fontId="4" fillId="0" borderId="0" xfId="2" applyNumberFormat="1" applyFont="1" applyAlignment="1">
      <alignment vertical="center"/>
    </xf>
    <xf numFmtId="166" fontId="6" fillId="0" borderId="0" xfId="2" applyNumberFormat="1" applyFont="1" applyAlignment="1">
      <alignment horizontal="left" vertical="center"/>
    </xf>
    <xf numFmtId="166" fontId="11" fillId="0" borderId="21" xfId="2" applyNumberFormat="1" applyFont="1" applyBorder="1" applyAlignment="1">
      <alignment horizontal="center" vertical="center" textRotation="90" wrapText="1"/>
    </xf>
    <xf numFmtId="166" fontId="11" fillId="0" borderId="3" xfId="2" applyNumberFormat="1" applyFont="1" applyBorder="1" applyAlignment="1">
      <alignment horizontal="center" vertical="center" textRotation="90" wrapText="1"/>
    </xf>
    <xf numFmtId="166" fontId="10" fillId="0" borderId="5" xfId="2" applyNumberFormat="1" applyFont="1" applyBorder="1" applyAlignment="1">
      <alignment horizontal="center" vertical="center" textRotation="90"/>
    </xf>
    <xf numFmtId="166" fontId="10" fillId="0" borderId="19" xfId="2" applyNumberFormat="1" applyFont="1" applyBorder="1" applyAlignment="1">
      <alignment horizontal="center" vertical="center" textRotation="90"/>
    </xf>
    <xf numFmtId="166" fontId="11" fillId="0" borderId="1" xfId="2" applyNumberFormat="1" applyFont="1" applyBorder="1" applyAlignment="1">
      <alignment vertical="center"/>
    </xf>
    <xf numFmtId="166" fontId="2" fillId="0" borderId="0" xfId="2" applyNumberFormat="1" applyAlignment="1">
      <alignment vertical="center"/>
    </xf>
    <xf numFmtId="166" fontId="11" fillId="2" borderId="0" xfId="2" applyNumberFormat="1" applyFont="1" applyFill="1" applyAlignment="1">
      <alignment horizontal="center" vertical="center"/>
    </xf>
    <xf numFmtId="166" fontId="11" fillId="2" borderId="0" xfId="2" applyNumberFormat="1" applyFont="1" applyFill="1" applyAlignment="1">
      <alignment vertical="center"/>
    </xf>
    <xf numFmtId="166" fontId="11" fillId="2" borderId="0" xfId="2" applyNumberFormat="1" applyFont="1" applyFill="1" applyAlignment="1">
      <alignment horizontal="left" vertical="center"/>
    </xf>
    <xf numFmtId="166" fontId="10" fillId="2" borderId="1" xfId="2" applyNumberFormat="1" applyFont="1" applyFill="1" applyBorder="1" applyAlignment="1">
      <alignment horizontal="center" vertical="center" textRotation="90"/>
    </xf>
    <xf numFmtId="166" fontId="10" fillId="2" borderId="5" xfId="2" applyNumberFormat="1" applyFont="1" applyFill="1" applyBorder="1" applyAlignment="1">
      <alignment horizontal="center" vertical="center" textRotation="90"/>
    </xf>
    <xf numFmtId="166" fontId="10" fillId="2" borderId="3" xfId="2" applyNumberFormat="1" applyFont="1" applyFill="1" applyBorder="1" applyAlignment="1">
      <alignment horizontal="center" vertical="center" textRotation="90"/>
    </xf>
    <xf numFmtId="166" fontId="10" fillId="2" borderId="1" xfId="2" applyNumberFormat="1" applyFont="1" applyFill="1" applyBorder="1" applyAlignment="1">
      <alignment vertical="center"/>
    </xf>
    <xf numFmtId="166" fontId="10" fillId="2" borderId="0" xfId="2" applyNumberFormat="1" applyFont="1" applyFill="1" applyAlignment="1">
      <alignment vertical="center"/>
    </xf>
    <xf numFmtId="166" fontId="10" fillId="0" borderId="1" xfId="2" applyNumberFormat="1" applyFont="1" applyBorder="1" applyAlignment="1">
      <alignment horizontal="center" vertical="center" textRotation="90"/>
    </xf>
    <xf numFmtId="9" fontId="10" fillId="2" borderId="0" xfId="2" applyNumberFormat="1" applyFont="1" applyFill="1" applyAlignment="1">
      <alignment horizontal="center" vertical="center"/>
    </xf>
    <xf numFmtId="9" fontId="10" fillId="2" borderId="1" xfId="2" applyNumberFormat="1" applyFont="1" applyFill="1" applyBorder="1" applyAlignment="1">
      <alignment horizontal="center" vertical="center" wrapText="1"/>
    </xf>
    <xf numFmtId="9" fontId="10" fillId="2" borderId="5" xfId="2" applyNumberFormat="1" applyFont="1" applyFill="1" applyBorder="1" applyAlignment="1">
      <alignment horizontal="center" vertical="center" wrapText="1"/>
    </xf>
    <xf numFmtId="9" fontId="10" fillId="2" borderId="3" xfId="2" applyNumberFormat="1" applyFont="1" applyFill="1" applyBorder="1" applyAlignment="1">
      <alignment horizontal="center" vertical="center" wrapText="1"/>
    </xf>
    <xf numFmtId="9" fontId="10" fillId="2" borderId="1" xfId="2" applyNumberFormat="1" applyFont="1" applyFill="1" applyBorder="1" applyAlignment="1">
      <alignment horizontal="center" vertical="center"/>
    </xf>
    <xf numFmtId="9" fontId="11" fillId="2" borderId="0" xfId="2" applyNumberFormat="1" applyFont="1" applyFill="1" applyAlignment="1">
      <alignment horizontal="center" vertical="center"/>
    </xf>
    <xf numFmtId="9" fontId="11" fillId="2" borderId="2" xfId="2" applyNumberFormat="1" applyFont="1" applyFill="1" applyBorder="1" applyAlignment="1">
      <alignment horizontal="center" vertical="center" wrapText="1"/>
    </xf>
    <xf numFmtId="9" fontId="11" fillId="2" borderId="1" xfId="2" applyNumberFormat="1" applyFont="1" applyFill="1" applyBorder="1" applyAlignment="1">
      <alignment horizontal="center" vertical="center" wrapText="1"/>
    </xf>
    <xf numFmtId="9" fontId="11" fillId="2" borderId="9" xfId="2" applyNumberFormat="1" applyFont="1" applyFill="1" applyBorder="1" applyAlignment="1">
      <alignment horizontal="center" vertical="center" wrapText="1"/>
    </xf>
    <xf numFmtId="9" fontId="11" fillId="2" borderId="3" xfId="2" applyNumberFormat="1" applyFont="1" applyFill="1" applyBorder="1" applyAlignment="1">
      <alignment horizontal="center" vertical="center" wrapText="1"/>
    </xf>
    <xf numFmtId="9" fontId="11" fillId="2" borderId="5" xfId="2" applyNumberFormat="1" applyFont="1" applyFill="1" applyBorder="1" applyAlignment="1">
      <alignment horizontal="center" vertical="center" wrapText="1"/>
    </xf>
    <xf numFmtId="9" fontId="11" fillId="2" borderId="17" xfId="2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justify" vertical="center" wrapText="1"/>
    </xf>
    <xf numFmtId="0" fontId="10" fillId="2" borderId="3" xfId="2" applyFont="1" applyFill="1" applyBorder="1" applyAlignment="1">
      <alignment horizontal="justify" vertical="center" wrapText="1"/>
    </xf>
    <xf numFmtId="9" fontId="10" fillId="2" borderId="5" xfId="2" applyNumberFormat="1" applyFont="1" applyFill="1" applyBorder="1" applyAlignment="1">
      <alignment horizontal="center" vertical="center"/>
    </xf>
    <xf numFmtId="9" fontId="10" fillId="2" borderId="3" xfId="2" applyNumberFormat="1" applyFont="1" applyFill="1" applyBorder="1" applyAlignment="1">
      <alignment horizontal="center" vertical="center"/>
    </xf>
    <xf numFmtId="9" fontId="2" fillId="0" borderId="0" xfId="2" applyNumberFormat="1" applyAlignment="1">
      <alignment horizontal="center" vertical="center"/>
    </xf>
    <xf numFmtId="9" fontId="11" fillId="0" borderId="3" xfId="2" applyNumberFormat="1" applyFont="1" applyBorder="1" applyAlignment="1">
      <alignment horizontal="center" vertical="center" wrapText="1"/>
    </xf>
    <xf numFmtId="9" fontId="11" fillId="0" borderId="1" xfId="2" applyNumberFormat="1" applyFont="1" applyBorder="1" applyAlignment="1">
      <alignment horizontal="center" vertical="center"/>
    </xf>
    <xf numFmtId="9" fontId="11" fillId="0" borderId="9" xfId="4" applyFont="1" applyBorder="1" applyAlignment="1">
      <alignment horizontal="center" vertical="center" wrapText="1"/>
    </xf>
    <xf numFmtId="9" fontId="11" fillId="0" borderId="1" xfId="4" applyFont="1" applyBorder="1" applyAlignment="1">
      <alignment horizontal="center" vertical="center" wrapText="1"/>
    </xf>
    <xf numFmtId="9" fontId="11" fillId="0" borderId="5" xfId="4" applyFont="1" applyBorder="1" applyAlignment="1">
      <alignment horizontal="center" vertical="center" wrapText="1"/>
    </xf>
    <xf numFmtId="9" fontId="11" fillId="0" borderId="16" xfId="4" applyFont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9" fontId="10" fillId="0" borderId="1" xfId="0" applyNumberFormat="1" applyFont="1" applyBorder="1" applyAlignment="1">
      <alignment horizontal="center" vertical="center" wrapText="1"/>
    </xf>
    <xf numFmtId="164" fontId="5" fillId="0" borderId="0" xfId="2" applyNumberFormat="1" applyFont="1" applyAlignment="1">
      <alignment vertical="center"/>
    </xf>
    <xf numFmtId="164" fontId="4" fillId="0" borderId="0" xfId="2" applyNumberFormat="1" applyFont="1" applyAlignment="1">
      <alignment horizontal="center" vertical="center"/>
    </xf>
    <xf numFmtId="164" fontId="3" fillId="0" borderId="0" xfId="2" applyNumberFormat="1" applyFont="1" applyAlignment="1">
      <alignment vertical="center"/>
    </xf>
    <xf numFmtId="164" fontId="11" fillId="0" borderId="4" xfId="2" applyNumberFormat="1" applyFont="1" applyBorder="1" applyAlignment="1">
      <alignment horizontal="center" vertical="center" wrapText="1"/>
    </xf>
    <xf numFmtId="164" fontId="10" fillId="0" borderId="1" xfId="2" applyNumberFormat="1" applyFont="1" applyBorder="1" applyAlignment="1">
      <alignment horizontal="right" vertical="center"/>
    </xf>
    <xf numFmtId="164" fontId="11" fillId="0" borderId="1" xfId="2" applyNumberFormat="1" applyFont="1" applyBorder="1" applyAlignment="1">
      <alignment horizontal="center" vertical="center" wrapText="1"/>
    </xf>
    <xf numFmtId="164" fontId="11" fillId="0" borderId="1" xfId="2" applyNumberFormat="1" applyFont="1" applyBorder="1" applyAlignment="1">
      <alignment horizontal="right" vertical="center"/>
    </xf>
    <xf numFmtId="164" fontId="11" fillId="0" borderId="1" xfId="2" applyNumberFormat="1" applyFont="1" applyBorder="1" applyAlignment="1">
      <alignment horizontal="center" vertical="center"/>
    </xf>
    <xf numFmtId="164" fontId="11" fillId="0" borderId="1" xfId="2" applyNumberFormat="1" applyFont="1" applyBorder="1" applyAlignment="1">
      <alignment vertical="center"/>
    </xf>
    <xf numFmtId="164" fontId="2" fillId="0" borderId="0" xfId="2" applyNumberFormat="1" applyAlignment="1">
      <alignment vertical="center"/>
    </xf>
    <xf numFmtId="0" fontId="10" fillId="0" borderId="28" xfId="2" applyFont="1" applyBorder="1" applyAlignment="1">
      <alignment horizontal="justify" vertical="center" wrapText="1"/>
    </xf>
    <xf numFmtId="0" fontId="10" fillId="0" borderId="0" xfId="2" applyFont="1" applyBorder="1" applyAlignment="1">
      <alignment horizontal="justify" vertical="center" wrapText="1"/>
    </xf>
    <xf numFmtId="164" fontId="5" fillId="0" borderId="0" xfId="2" applyNumberFormat="1" applyFont="1" applyAlignment="1">
      <alignment horizontal="right" vertical="center"/>
    </xf>
    <xf numFmtId="164" fontId="4" fillId="0" borderId="0" xfId="2" applyNumberFormat="1" applyFont="1" applyAlignment="1">
      <alignment horizontal="right" vertical="center"/>
    </xf>
    <xf numFmtId="164" fontId="3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164" fontId="11" fillId="0" borderId="4" xfId="2" applyNumberFormat="1" applyFont="1" applyBorder="1" applyAlignment="1">
      <alignment horizontal="right" vertical="center" wrapText="1"/>
    </xf>
    <xf numFmtId="164" fontId="10" fillId="0" borderId="1" xfId="2" applyNumberFormat="1" applyFont="1" applyBorder="1" applyAlignment="1">
      <alignment horizontal="right" vertical="center" wrapText="1"/>
    </xf>
    <xf numFmtId="164" fontId="10" fillId="0" borderId="3" xfId="2" applyNumberFormat="1" applyFont="1" applyBorder="1" applyAlignment="1">
      <alignment horizontal="right" vertical="center" wrapText="1"/>
    </xf>
    <xf numFmtId="164" fontId="10" fillId="0" borderId="4" xfId="2" applyNumberFormat="1" applyFont="1" applyBorder="1" applyAlignment="1">
      <alignment horizontal="right" vertical="center" wrapText="1"/>
    </xf>
    <xf numFmtId="164" fontId="10" fillId="0" borderId="5" xfId="2" applyNumberFormat="1" applyFont="1" applyBorder="1" applyAlignment="1">
      <alignment horizontal="right" vertical="center"/>
    </xf>
    <xf numFmtId="164" fontId="10" fillId="0" borderId="5" xfId="2" applyNumberFormat="1" applyFont="1" applyBorder="1" applyAlignment="1">
      <alignment horizontal="right" vertical="center" wrapText="1"/>
    </xf>
    <xf numFmtId="164" fontId="11" fillId="0" borderId="5" xfId="2" applyNumberFormat="1" applyFont="1" applyBorder="1" applyAlignment="1">
      <alignment horizontal="right" vertical="center"/>
    </xf>
    <xf numFmtId="164" fontId="2" fillId="0" borderId="0" xfId="2" applyNumberFormat="1" applyAlignment="1">
      <alignment horizontal="right" vertical="center"/>
    </xf>
    <xf numFmtId="164" fontId="15" fillId="0" borderId="0" xfId="2" applyNumberFormat="1" applyFont="1" applyAlignment="1">
      <alignment horizontal="right" vertical="center"/>
    </xf>
    <xf numFmtId="164" fontId="10" fillId="0" borderId="5" xfId="2" applyNumberFormat="1" applyFont="1" applyBorder="1" applyAlignment="1">
      <alignment horizontal="right" vertical="center"/>
    </xf>
    <xf numFmtId="164" fontId="10" fillId="0" borderId="3" xfId="2" applyNumberFormat="1" applyFont="1" applyBorder="1" applyAlignment="1">
      <alignment horizontal="right" vertical="center"/>
    </xf>
    <xf numFmtId="164" fontId="11" fillId="0" borderId="5" xfId="2" applyNumberFormat="1" applyFont="1" applyBorder="1" applyAlignment="1">
      <alignment horizontal="right" vertical="center"/>
    </xf>
    <xf numFmtId="164" fontId="11" fillId="0" borderId="3" xfId="2" applyNumberFormat="1" applyFont="1" applyBorder="1" applyAlignment="1">
      <alignment horizontal="right" vertical="center"/>
    </xf>
    <xf numFmtId="0" fontId="10" fillId="0" borderId="5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166" fontId="10" fillId="0" borderId="5" xfId="2" applyNumberFormat="1" applyFont="1" applyBorder="1" applyAlignment="1">
      <alignment horizontal="center" vertical="center" textRotation="90"/>
    </xf>
    <xf numFmtId="166" fontId="10" fillId="0" borderId="3" xfId="2" applyNumberFormat="1" applyFont="1" applyBorder="1" applyAlignment="1">
      <alignment horizontal="center" vertical="center" textRotation="90"/>
    </xf>
    <xf numFmtId="0" fontId="11" fillId="0" borderId="1" xfId="2" applyFont="1" applyBorder="1" applyAlignment="1">
      <alignment horizontal="center" vertical="center" wrapText="1"/>
    </xf>
    <xf numFmtId="164" fontId="11" fillId="0" borderId="4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164" fontId="11" fillId="0" borderId="1" xfId="2" applyNumberFormat="1" applyFont="1" applyBorder="1" applyAlignment="1">
      <alignment horizontal="center" vertical="center" wrapText="1"/>
    </xf>
    <xf numFmtId="164" fontId="11" fillId="0" borderId="5" xfId="2" applyNumberFormat="1" applyFont="1" applyBorder="1" applyAlignment="1">
      <alignment horizontal="center" vertical="center" wrapText="1"/>
    </xf>
    <xf numFmtId="164" fontId="11" fillId="0" borderId="3" xfId="2" applyNumberFormat="1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166" fontId="11" fillId="0" borderId="5" xfId="2" applyNumberFormat="1" applyFont="1" applyBorder="1" applyAlignment="1">
      <alignment horizontal="center" vertical="center" textRotation="90" wrapText="1"/>
    </xf>
    <xf numFmtId="166" fontId="11" fillId="0" borderId="2" xfId="2" applyNumberFormat="1" applyFont="1" applyBorder="1" applyAlignment="1">
      <alignment horizontal="center" vertical="center" textRotation="90" wrapText="1"/>
    </xf>
    <xf numFmtId="166" fontId="11" fillId="0" borderId="3" xfId="2" applyNumberFormat="1" applyFont="1" applyBorder="1" applyAlignment="1">
      <alignment horizontal="center" vertical="center" textRotation="90" wrapText="1"/>
    </xf>
    <xf numFmtId="0" fontId="11" fillId="0" borderId="2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164" fontId="10" fillId="2" borderId="5" xfId="2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right" vertical="center"/>
    </xf>
    <xf numFmtId="164" fontId="10" fillId="2" borderId="3" xfId="2" applyNumberFormat="1" applyFont="1" applyFill="1" applyBorder="1" applyAlignment="1">
      <alignment horizontal="right" vertical="center"/>
    </xf>
    <xf numFmtId="164" fontId="11" fillId="2" borderId="5" xfId="2" applyNumberFormat="1" applyFont="1" applyFill="1" applyBorder="1" applyAlignment="1">
      <alignment horizontal="right" vertical="center"/>
    </xf>
    <xf numFmtId="164" fontId="11" fillId="2" borderId="2" xfId="2" applyNumberFormat="1" applyFont="1" applyFill="1" applyBorder="1" applyAlignment="1">
      <alignment horizontal="right" vertical="center"/>
    </xf>
    <xf numFmtId="164" fontId="11" fillId="2" borderId="3" xfId="2" applyNumberFormat="1" applyFont="1" applyFill="1" applyBorder="1" applyAlignment="1">
      <alignment horizontal="right" vertical="center"/>
    </xf>
    <xf numFmtId="3" fontId="10" fillId="2" borderId="5" xfId="2" applyNumberFormat="1" applyFont="1" applyFill="1" applyBorder="1" applyAlignment="1">
      <alignment horizontal="right" vertical="center" wrapText="1"/>
    </xf>
    <xf numFmtId="3" fontId="10" fillId="2" borderId="2" xfId="2" applyNumberFormat="1" applyFont="1" applyFill="1" applyBorder="1" applyAlignment="1">
      <alignment horizontal="right" vertical="center" wrapText="1"/>
    </xf>
    <xf numFmtId="3" fontId="10" fillId="2" borderId="3" xfId="2" applyNumberFormat="1" applyFont="1" applyFill="1" applyBorder="1" applyAlignment="1">
      <alignment horizontal="right" vertical="center" wrapText="1"/>
    </xf>
    <xf numFmtId="0" fontId="1" fillId="2" borderId="5" xfId="0" applyNumberFormat="1" applyFont="1" applyFill="1" applyBorder="1" applyAlignment="1">
      <alignment horizontal="center" vertical="center" wrapText="1" shrinkToFit="1"/>
    </xf>
    <xf numFmtId="0" fontId="1" fillId="2" borderId="2" xfId="0" applyNumberFormat="1" applyFont="1" applyFill="1" applyBorder="1" applyAlignment="1">
      <alignment horizontal="center" vertical="center" wrapText="1" shrinkToFit="1"/>
    </xf>
    <xf numFmtId="0" fontId="1" fillId="2" borderId="3" xfId="0" applyNumberFormat="1" applyFont="1" applyFill="1" applyBorder="1" applyAlignment="1">
      <alignment horizontal="center" vertical="center" wrapText="1" shrinkToFit="1"/>
    </xf>
    <xf numFmtId="164" fontId="11" fillId="2" borderId="5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164" fontId="11" fillId="2" borderId="1" xfId="2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9" fontId="11" fillId="2" borderId="5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9" fontId="11" fillId="2" borderId="3" xfId="2" applyNumberFormat="1" applyFont="1" applyFill="1" applyBorder="1" applyAlignment="1">
      <alignment horizontal="center" vertical="center" wrapText="1"/>
    </xf>
    <xf numFmtId="166" fontId="11" fillId="2" borderId="5" xfId="2" applyNumberFormat="1" applyFont="1" applyFill="1" applyBorder="1" applyAlignment="1">
      <alignment horizontal="center" vertical="center" textRotation="90" wrapText="1"/>
    </xf>
    <xf numFmtId="166" fontId="11" fillId="2" borderId="2" xfId="2" applyNumberFormat="1" applyFont="1" applyFill="1" applyBorder="1" applyAlignment="1">
      <alignment horizontal="center" vertical="center" textRotation="90" wrapText="1"/>
    </xf>
    <xf numFmtId="166" fontId="11" fillId="2" borderId="3" xfId="2" applyNumberFormat="1" applyFont="1" applyFill="1" applyBorder="1" applyAlignment="1">
      <alignment horizontal="center" vertical="center" textRotation="90" wrapText="1"/>
    </xf>
    <xf numFmtId="164" fontId="11" fillId="2" borderId="4" xfId="2" applyNumberFormat="1" applyFont="1" applyFill="1" applyBorder="1" applyAlignment="1">
      <alignment horizontal="center" vertical="center" wrapText="1"/>
    </xf>
    <xf numFmtId="9" fontId="11" fillId="2" borderId="1" xfId="2" applyNumberFormat="1" applyFont="1" applyFill="1" applyBorder="1" applyAlignment="1">
      <alignment horizontal="center" vertical="center" wrapText="1"/>
    </xf>
    <xf numFmtId="0" fontId="11" fillId="2" borderId="0" xfId="2" applyFont="1" applyFill="1" applyAlignment="1">
      <alignment horizontal="center" vertical="center"/>
    </xf>
    <xf numFmtId="0" fontId="11" fillId="2" borderId="0" xfId="2" applyFont="1" applyFill="1" applyAlignment="1">
      <alignment horizontal="left" vertical="center"/>
    </xf>
    <xf numFmtId="10" fontId="1" fillId="2" borderId="5" xfId="0" applyNumberFormat="1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justify" vertical="center" wrapText="1"/>
    </xf>
    <xf numFmtId="9" fontId="10" fillId="2" borderId="1" xfId="2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justify" vertical="center" wrapText="1"/>
    </xf>
    <xf numFmtId="0" fontId="11" fillId="2" borderId="17" xfId="0" applyFont="1" applyFill="1" applyBorder="1" applyAlignment="1">
      <alignment horizontal="justify" vertical="center" wrapText="1"/>
    </xf>
    <xf numFmtId="0" fontId="11" fillId="2" borderId="18" xfId="0" applyFont="1" applyFill="1" applyBorder="1" applyAlignment="1">
      <alignment horizontal="justify" vertical="center" wrapText="1"/>
    </xf>
    <xf numFmtId="166" fontId="10" fillId="2" borderId="1" xfId="2" applyNumberFormat="1" applyFont="1" applyFill="1" applyBorder="1" applyAlignment="1">
      <alignment horizontal="center" vertical="center" textRotation="90"/>
    </xf>
    <xf numFmtId="0" fontId="10" fillId="2" borderId="5" xfId="0" applyFont="1" applyFill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10" fillId="2" borderId="3" xfId="0" applyFont="1" applyFill="1" applyBorder="1" applyAlignment="1">
      <alignment horizontal="justify" vertical="center" wrapText="1"/>
    </xf>
    <xf numFmtId="0" fontId="1" fillId="2" borderId="5" xfId="1" applyFont="1" applyFill="1" applyBorder="1" applyAlignment="1">
      <alignment horizontal="justify" vertical="center" wrapText="1"/>
    </xf>
    <xf numFmtId="0" fontId="1" fillId="2" borderId="2" xfId="1" applyFont="1" applyFill="1" applyBorder="1" applyAlignment="1">
      <alignment horizontal="justify" vertical="center" wrapText="1"/>
    </xf>
    <xf numFmtId="0" fontId="1" fillId="2" borderId="3" xfId="1" applyFont="1" applyFill="1" applyBorder="1" applyAlignment="1">
      <alignment horizontal="justify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2" borderId="6" xfId="0" applyFont="1" applyFill="1" applyBorder="1" applyAlignment="1">
      <alignment horizontal="justify" vertical="center" wrapText="1"/>
    </xf>
    <xf numFmtId="0" fontId="11" fillId="2" borderId="7" xfId="0" applyFont="1" applyFill="1" applyBorder="1" applyAlignment="1">
      <alignment horizontal="justify" vertical="center" wrapText="1"/>
    </xf>
    <xf numFmtId="0" fontId="11" fillId="2" borderId="8" xfId="0" applyFont="1" applyFill="1" applyBorder="1" applyAlignment="1">
      <alignment horizontal="justify" vertical="center" wrapText="1"/>
    </xf>
    <xf numFmtId="0" fontId="13" fillId="2" borderId="1" xfId="0" applyFont="1" applyFill="1" applyBorder="1" applyAlignment="1">
      <alignment horizontal="justify" vertical="center" wrapText="1"/>
    </xf>
    <xf numFmtId="0" fontId="11" fillId="2" borderId="9" xfId="0" applyFont="1" applyFill="1" applyBorder="1" applyAlignment="1">
      <alignment horizontal="justify" vertical="center" wrapText="1"/>
    </xf>
    <xf numFmtId="0" fontId="11" fillId="2" borderId="24" xfId="0" applyFont="1" applyFill="1" applyBorder="1" applyAlignment="1">
      <alignment horizontal="justify" vertical="center" wrapText="1"/>
    </xf>
    <xf numFmtId="0" fontId="11" fillId="2" borderId="25" xfId="0" applyFont="1" applyFill="1" applyBorder="1" applyAlignment="1">
      <alignment horizontal="justify" vertical="center" wrapText="1"/>
    </xf>
    <xf numFmtId="0" fontId="12" fillId="2" borderId="5" xfId="0" applyFont="1" applyFill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justify" vertical="center" wrapText="1"/>
    </xf>
    <xf numFmtId="0" fontId="12" fillId="2" borderId="3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 shrinkToFit="1"/>
    </xf>
    <xf numFmtId="0" fontId="1" fillId="2" borderId="2" xfId="0" applyFont="1" applyFill="1" applyBorder="1" applyAlignment="1">
      <alignment horizontal="justify" vertical="center" wrapText="1" shrinkToFit="1"/>
    </xf>
    <xf numFmtId="0" fontId="1" fillId="2" borderId="3" xfId="0" applyFont="1" applyFill="1" applyBorder="1" applyAlignment="1">
      <alignment horizontal="justify" vertical="center" wrapText="1" shrinkToFit="1"/>
    </xf>
    <xf numFmtId="0" fontId="1" fillId="2" borderId="3" xfId="0" applyNumberFormat="1" applyFont="1" applyFill="1" applyBorder="1" applyAlignment="1">
      <alignment horizontal="center" vertical="center" wrapText="1"/>
    </xf>
    <xf numFmtId="9" fontId="11" fillId="2" borderId="13" xfId="2" applyNumberFormat="1" applyFont="1" applyFill="1" applyBorder="1" applyAlignment="1">
      <alignment horizontal="center" vertical="center" wrapText="1"/>
    </xf>
    <xf numFmtId="9" fontId="11" fillId="2" borderId="14" xfId="2" applyNumberFormat="1" applyFont="1" applyFill="1" applyBorder="1" applyAlignment="1">
      <alignment horizontal="center" vertical="center" wrapText="1"/>
    </xf>
    <xf numFmtId="9" fontId="11" fillId="2" borderId="15" xfId="2" applyNumberFormat="1" applyFont="1" applyFill="1" applyBorder="1" applyAlignment="1">
      <alignment horizontal="center" vertical="center" wrapText="1"/>
    </xf>
    <xf numFmtId="166" fontId="10" fillId="2" borderId="10" xfId="2" applyNumberFormat="1" applyFont="1" applyFill="1" applyBorder="1" applyAlignment="1">
      <alignment horizontal="center" vertical="center" textRotation="90"/>
    </xf>
    <xf numFmtId="166" fontId="10" fillId="2" borderId="11" xfId="2" applyNumberFormat="1" applyFont="1" applyFill="1" applyBorder="1" applyAlignment="1">
      <alignment horizontal="center" vertical="center" textRotation="90"/>
    </xf>
    <xf numFmtId="166" fontId="10" fillId="2" borderId="12" xfId="2" applyNumberFormat="1" applyFont="1" applyFill="1" applyBorder="1" applyAlignment="1">
      <alignment horizontal="center" vertical="center" textRotation="90"/>
    </xf>
    <xf numFmtId="0" fontId="14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center" wrapText="1"/>
    </xf>
    <xf numFmtId="9" fontId="10" fillId="2" borderId="5" xfId="2" applyNumberFormat="1" applyFont="1" applyFill="1" applyBorder="1" applyAlignment="1">
      <alignment horizontal="center" vertical="center"/>
    </xf>
    <xf numFmtId="9" fontId="10" fillId="2" borderId="2" xfId="2" applyNumberFormat="1" applyFont="1" applyFill="1" applyBorder="1" applyAlignment="1">
      <alignment horizontal="center" vertical="center"/>
    </xf>
    <xf numFmtId="9" fontId="10" fillId="2" borderId="3" xfId="2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6" fontId="10" fillId="2" borderId="5" xfId="2" applyNumberFormat="1" applyFont="1" applyFill="1" applyBorder="1" applyAlignment="1">
      <alignment horizontal="center" vertical="center" textRotation="90"/>
    </xf>
    <xf numFmtId="0" fontId="11" fillId="2" borderId="26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 shrinkToFit="1"/>
    </xf>
    <xf numFmtId="9" fontId="1" fillId="2" borderId="5" xfId="4" applyFont="1" applyFill="1" applyBorder="1" applyAlignment="1">
      <alignment horizontal="center" vertical="center" wrapText="1"/>
    </xf>
    <xf numFmtId="9" fontId="1" fillId="2" borderId="3" xfId="4" applyFont="1" applyFill="1" applyBorder="1" applyAlignment="1">
      <alignment horizontal="center" vertical="center" wrapText="1"/>
    </xf>
    <xf numFmtId="9" fontId="10" fillId="2" borderId="1" xfId="2" applyNumberFormat="1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justify" vertical="center" wrapText="1"/>
    </xf>
    <xf numFmtId="9" fontId="1" fillId="2" borderId="5" xfId="0" applyNumberFormat="1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9" fontId="1" fillId="2" borderId="3" xfId="0" applyNumberFormat="1" applyFont="1" applyFill="1" applyBorder="1" applyAlignment="1">
      <alignment horizontal="center" vertical="center" wrapText="1"/>
    </xf>
    <xf numFmtId="166" fontId="10" fillId="2" borderId="19" xfId="2" applyNumberFormat="1" applyFont="1" applyFill="1" applyBorder="1" applyAlignment="1">
      <alignment horizontal="center" vertical="center" textRotation="90"/>
    </xf>
    <xf numFmtId="166" fontId="10" fillId="2" borderId="20" xfId="2" applyNumberFormat="1" applyFont="1" applyFill="1" applyBorder="1" applyAlignment="1">
      <alignment horizontal="center" vertical="center" textRotation="90"/>
    </xf>
    <xf numFmtId="165" fontId="1" fillId="2" borderId="5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6" fontId="10" fillId="2" borderId="2" xfId="2" applyNumberFormat="1" applyFont="1" applyFill="1" applyBorder="1" applyAlignment="1">
      <alignment horizontal="center" vertical="center" textRotation="90"/>
    </xf>
    <xf numFmtId="166" fontId="10" fillId="2" borderId="3" xfId="2" applyNumberFormat="1" applyFont="1" applyFill="1" applyBorder="1" applyAlignment="1">
      <alignment horizontal="center" vertical="center" textRotation="90"/>
    </xf>
    <xf numFmtId="9" fontId="10" fillId="2" borderId="5" xfId="2" applyNumberFormat="1" applyFont="1" applyFill="1" applyBorder="1" applyAlignment="1">
      <alignment horizontal="center" vertic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9" fontId="10" fillId="2" borderId="3" xfId="2" applyNumberFormat="1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justify" vertical="center" wrapText="1"/>
    </xf>
    <xf numFmtId="0" fontId="11" fillId="2" borderId="0" xfId="0" applyFont="1" applyFill="1" applyBorder="1" applyAlignment="1">
      <alignment horizontal="justify" vertical="center" wrapText="1"/>
    </xf>
    <xf numFmtId="0" fontId="11" fillId="2" borderId="23" xfId="0" applyFont="1" applyFill="1" applyBorder="1" applyAlignment="1">
      <alignment horizontal="justify" vertical="center" wrapText="1"/>
    </xf>
    <xf numFmtId="9" fontId="11" fillId="2" borderId="16" xfId="2" applyNumberFormat="1" applyFont="1" applyFill="1" applyBorder="1" applyAlignment="1">
      <alignment horizontal="center" vertical="center" wrapText="1"/>
    </xf>
    <xf numFmtId="9" fontId="11" fillId="2" borderId="17" xfId="2" applyNumberFormat="1" applyFont="1" applyFill="1" applyBorder="1" applyAlignment="1">
      <alignment horizontal="center" vertical="center" wrapText="1"/>
    </xf>
    <xf numFmtId="9" fontId="11" fillId="2" borderId="18" xfId="2" applyNumberFormat="1" applyFont="1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164" fontId="10" fillId="0" borderId="2" xfId="2" applyNumberFormat="1" applyFont="1" applyBorder="1" applyAlignment="1">
      <alignment horizontal="right" vertical="center"/>
    </xf>
    <xf numFmtId="164" fontId="10" fillId="0" borderId="5" xfId="2" applyNumberFormat="1" applyFont="1" applyBorder="1" applyAlignment="1">
      <alignment horizontal="right" vertical="center" wrapText="1"/>
    </xf>
    <xf numFmtId="164" fontId="10" fillId="0" borderId="2" xfId="2" applyNumberFormat="1" applyFont="1" applyBorder="1" applyAlignment="1">
      <alignment horizontal="right" vertical="center" wrapText="1"/>
    </xf>
    <xf numFmtId="164" fontId="10" fillId="0" borderId="3" xfId="2" applyNumberFormat="1" applyFont="1" applyBorder="1" applyAlignment="1">
      <alignment horizontal="right" vertical="center" wrapText="1"/>
    </xf>
    <xf numFmtId="164" fontId="11" fillId="0" borderId="2" xfId="2" applyNumberFormat="1" applyFont="1" applyBorder="1" applyAlignment="1">
      <alignment horizontal="right" vertical="center"/>
    </xf>
    <xf numFmtId="164" fontId="11" fillId="0" borderId="5" xfId="2" applyNumberFormat="1" applyFont="1" applyBorder="1" applyAlignment="1">
      <alignment horizontal="right" vertical="center" wrapText="1"/>
    </xf>
    <xf numFmtId="164" fontId="11" fillId="0" borderId="2" xfId="2" applyNumberFormat="1" applyFont="1" applyBorder="1" applyAlignment="1">
      <alignment horizontal="right" vertical="center" wrapText="1"/>
    </xf>
    <xf numFmtId="164" fontId="11" fillId="0" borderId="3" xfId="2" applyNumberFormat="1" applyFont="1" applyBorder="1" applyAlignment="1">
      <alignment horizontal="right" vertical="center" wrapText="1"/>
    </xf>
    <xf numFmtId="9" fontId="11" fillId="0" borderId="5" xfId="2" applyNumberFormat="1" applyFont="1" applyBorder="1" applyAlignment="1">
      <alignment horizontal="center" vertical="center" wrapText="1"/>
    </xf>
    <xf numFmtId="9" fontId="11" fillId="0" borderId="2" xfId="2" applyNumberFormat="1" applyFont="1" applyBorder="1" applyAlignment="1">
      <alignment horizontal="center" vertical="center" wrapText="1"/>
    </xf>
    <xf numFmtId="9" fontId="11" fillId="0" borderId="3" xfId="2" applyNumberFormat="1" applyFont="1" applyBorder="1" applyAlignment="1">
      <alignment horizontal="center" vertical="center" wrapText="1"/>
    </xf>
    <xf numFmtId="164" fontId="11" fillId="0" borderId="1" xfId="2" applyNumberFormat="1" applyFont="1" applyBorder="1" applyAlignment="1">
      <alignment horizontal="right" vertical="center" wrapText="1"/>
    </xf>
    <xf numFmtId="164" fontId="11" fillId="0" borderId="4" xfId="2" applyNumberFormat="1" applyFont="1" applyBorder="1" applyAlignment="1">
      <alignment horizontal="right" vertical="center" wrapText="1"/>
    </xf>
    <xf numFmtId="0" fontId="10" fillId="0" borderId="5" xfId="2" applyFont="1" applyBorder="1" applyAlignment="1">
      <alignment horizontal="justify" vertical="center" wrapText="1"/>
    </xf>
    <xf numFmtId="0" fontId="10" fillId="0" borderId="3" xfId="2" applyFont="1" applyBorder="1" applyAlignment="1">
      <alignment horizontal="justify" vertical="center" wrapText="1"/>
    </xf>
    <xf numFmtId="0" fontId="11" fillId="0" borderId="5" xfId="2" applyFont="1" applyBorder="1" applyAlignment="1">
      <alignment horizontal="justify" vertical="center" wrapText="1"/>
    </xf>
    <xf numFmtId="0" fontId="11" fillId="0" borderId="2" xfId="2" applyFont="1" applyBorder="1" applyAlignment="1">
      <alignment horizontal="justify" vertical="center" wrapText="1"/>
    </xf>
    <xf numFmtId="0" fontId="11" fillId="0" borderId="3" xfId="2" applyFont="1" applyBorder="1" applyAlignment="1">
      <alignment horizontal="justify" vertical="center" wrapText="1"/>
    </xf>
    <xf numFmtId="9" fontId="11" fillId="0" borderId="16" xfId="4" applyFont="1" applyBorder="1" applyAlignment="1">
      <alignment horizontal="center" vertical="center" wrapText="1"/>
    </xf>
    <xf numFmtId="9" fontId="11" fillId="0" borderId="18" xfId="4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justify" vertical="center" wrapText="1"/>
    </xf>
    <xf numFmtId="0" fontId="11" fillId="3" borderId="7" xfId="0" applyFont="1" applyFill="1" applyBorder="1" applyAlignment="1">
      <alignment horizontal="justify" vertical="center" wrapText="1"/>
    </xf>
    <xf numFmtId="0" fontId="11" fillId="3" borderId="8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1" fillId="3" borderId="22" xfId="0" applyFont="1" applyFill="1" applyBorder="1" applyAlignment="1">
      <alignment horizontal="justify" vertical="center" wrapText="1"/>
    </xf>
    <xf numFmtId="0" fontId="11" fillId="3" borderId="0" xfId="0" applyFont="1" applyFill="1" applyBorder="1" applyAlignment="1">
      <alignment horizontal="justify" vertical="center" wrapText="1"/>
    </xf>
    <xf numFmtId="0" fontId="11" fillId="3" borderId="23" xfId="0" applyFont="1" applyFill="1" applyBorder="1" applyAlignment="1">
      <alignment horizontal="justify" vertical="center" wrapText="1"/>
    </xf>
    <xf numFmtId="9" fontId="11" fillId="0" borderId="5" xfId="4" applyFont="1" applyBorder="1" applyAlignment="1">
      <alignment horizontal="center" vertical="center" wrapText="1"/>
    </xf>
    <xf numFmtId="9" fontId="11" fillId="0" borderId="2" xfId="4" applyFont="1" applyBorder="1" applyAlignment="1">
      <alignment horizontal="center" vertical="center" wrapText="1"/>
    </xf>
    <xf numFmtId="9" fontId="11" fillId="0" borderId="3" xfId="4" applyFont="1" applyBorder="1" applyAlignment="1">
      <alignment horizontal="center" vertical="center" wrapText="1"/>
    </xf>
    <xf numFmtId="0" fontId="10" fillId="0" borderId="2" xfId="2" applyFont="1" applyBorder="1" applyAlignment="1">
      <alignment horizontal="justify" vertical="center" wrapText="1"/>
    </xf>
    <xf numFmtId="166" fontId="11" fillId="0" borderId="10" xfId="2" applyNumberFormat="1" applyFont="1" applyBorder="1" applyAlignment="1">
      <alignment horizontal="center" vertical="center" textRotation="90" wrapText="1"/>
    </xf>
    <xf numFmtId="166" fontId="11" fillId="0" borderId="11" xfId="2" applyNumberFormat="1" applyFont="1" applyBorder="1" applyAlignment="1">
      <alignment horizontal="center" vertical="center" textRotation="90" wrapText="1"/>
    </xf>
    <xf numFmtId="166" fontId="11" fillId="0" borderId="12" xfId="2" applyNumberFormat="1" applyFont="1" applyBorder="1" applyAlignment="1">
      <alignment horizontal="center" vertical="center" textRotation="90" wrapText="1"/>
    </xf>
    <xf numFmtId="9" fontId="11" fillId="0" borderId="13" xfId="4" applyFont="1" applyBorder="1" applyAlignment="1">
      <alignment horizontal="center" vertical="center" wrapText="1"/>
    </xf>
    <xf numFmtId="9" fontId="11" fillId="0" borderId="14" xfId="4" applyFont="1" applyBorder="1" applyAlignment="1">
      <alignment horizontal="center" vertical="center" wrapText="1"/>
    </xf>
    <xf numFmtId="9" fontId="11" fillId="0" borderId="15" xfId="4" applyFont="1" applyBorder="1" applyAlignment="1">
      <alignment horizontal="center" vertical="center" wrapText="1"/>
    </xf>
    <xf numFmtId="166" fontId="10" fillId="0" borderId="10" xfId="2" applyNumberFormat="1" applyFont="1" applyBorder="1" applyAlignment="1">
      <alignment horizontal="center" vertical="center" textRotation="90"/>
    </xf>
    <xf numFmtId="166" fontId="10" fillId="0" borderId="11" xfId="2" applyNumberFormat="1" applyFont="1" applyBorder="1" applyAlignment="1">
      <alignment horizontal="center" vertical="center" textRotation="90"/>
    </xf>
    <xf numFmtId="166" fontId="10" fillId="0" borderId="12" xfId="2" applyNumberFormat="1" applyFont="1" applyBorder="1" applyAlignment="1">
      <alignment horizontal="center" vertical="center" textRotation="90"/>
    </xf>
    <xf numFmtId="0" fontId="11" fillId="3" borderId="5" xfId="0" applyFont="1" applyFill="1" applyBorder="1" applyAlignment="1">
      <alignment horizontal="justify" vertical="center" wrapText="1"/>
    </xf>
    <xf numFmtId="0" fontId="11" fillId="3" borderId="2" xfId="0" applyFont="1" applyFill="1" applyBorder="1" applyAlignment="1">
      <alignment horizontal="justify" vertical="center" wrapText="1"/>
    </xf>
    <xf numFmtId="0" fontId="11" fillId="3" borderId="3" xfId="0" applyFont="1" applyFill="1" applyBorder="1" applyAlignment="1">
      <alignment horizontal="justify" vertical="center" wrapText="1"/>
    </xf>
    <xf numFmtId="166" fontId="10" fillId="0" borderId="2" xfId="2" applyNumberFormat="1" applyFont="1" applyBorder="1" applyAlignment="1">
      <alignment horizontal="center" vertical="center" textRotation="90"/>
    </xf>
    <xf numFmtId="9" fontId="10" fillId="0" borderId="5" xfId="0" applyNumberFormat="1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 shrinkToFit="1"/>
    </xf>
    <xf numFmtId="165" fontId="1" fillId="2" borderId="2" xfId="0" applyNumberFormat="1" applyFont="1" applyFill="1" applyBorder="1" applyAlignment="1">
      <alignment horizontal="center" vertical="center" wrapText="1" shrinkToFit="1"/>
    </xf>
    <xf numFmtId="165" fontId="1" fillId="2" borderId="3" xfId="0" applyNumberFormat="1" applyFont="1" applyFill="1" applyBorder="1" applyAlignment="1">
      <alignment horizontal="center" vertical="center" wrapText="1" shrinkToFit="1"/>
    </xf>
    <xf numFmtId="9" fontId="11" fillId="0" borderId="17" xfId="4" applyFont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7"/>
  <sheetViews>
    <sheetView tabSelected="1" zoomScale="70" zoomScaleNormal="70" zoomScaleSheetLayoutView="90" workbookViewId="0"/>
  </sheetViews>
  <sheetFormatPr baseColWidth="10" defaultRowHeight="15" x14ac:dyDescent="0.25"/>
  <cols>
    <col min="1" max="1" width="39.5703125" style="1" customWidth="1"/>
    <col min="2" max="2" width="11.42578125" style="10"/>
    <col min="3" max="3" width="32.140625" style="1" customWidth="1"/>
    <col min="4" max="4" width="11.42578125" style="10"/>
    <col min="5" max="5" width="5.140625" style="117" customWidth="1"/>
    <col min="6" max="6" width="32.85546875" style="1" customWidth="1"/>
    <col min="7" max="7" width="6.7109375" style="10" customWidth="1"/>
    <col min="8" max="8" width="33.5703125" style="1" customWidth="1"/>
    <col min="9" max="9" width="32.28515625" style="1" customWidth="1"/>
    <col min="10" max="10" width="22.5703125" style="1" customWidth="1"/>
    <col min="11" max="11" width="12" style="10" customWidth="1"/>
    <col min="12" max="12" width="11.28515625" style="10" customWidth="1"/>
    <col min="13" max="13" width="41.42578125" style="1" customWidth="1"/>
    <col min="14" max="14" width="25.28515625" style="1" customWidth="1"/>
    <col min="15" max="15" width="10.5703125" style="10" customWidth="1"/>
    <col min="16" max="16" width="10.42578125" style="10" customWidth="1"/>
    <col min="17" max="17" width="11.28515625" style="161" customWidth="1"/>
    <col min="18" max="19" width="5" style="161" bestFit="1" customWidth="1"/>
    <col min="20" max="20" width="8.140625" style="161" bestFit="1" customWidth="1"/>
    <col min="21" max="21" width="7.140625" style="161" bestFit="1" customWidth="1"/>
    <col min="22" max="22" width="9.140625" style="161" bestFit="1" customWidth="1"/>
    <col min="23" max="23" width="7.5703125" style="161" bestFit="1" customWidth="1"/>
    <col min="24" max="24" width="10" style="161" bestFit="1" customWidth="1"/>
    <col min="25" max="25" width="18" style="1" customWidth="1"/>
    <col min="26" max="16384" width="11.42578125" style="1"/>
  </cols>
  <sheetData>
    <row r="1" spans="1:26" ht="19.5" x14ac:dyDescent="0.25">
      <c r="E1" s="198" t="s">
        <v>12</v>
      </c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</row>
    <row r="2" spans="1:26" ht="19.5" x14ac:dyDescent="0.25">
      <c r="E2" s="198" t="s">
        <v>23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</row>
    <row r="3" spans="1:26" ht="19.5" x14ac:dyDescent="0.25">
      <c r="E3" s="198" t="s">
        <v>22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</row>
    <row r="4" spans="1:26" ht="19.5" x14ac:dyDescent="0.25">
      <c r="E4" s="108"/>
      <c r="F4" s="2"/>
      <c r="G4" s="21"/>
      <c r="H4" s="2"/>
      <c r="I4" s="2"/>
      <c r="J4" s="2"/>
      <c r="K4" s="21"/>
      <c r="L4" s="21"/>
      <c r="M4" s="2"/>
      <c r="N4" s="2"/>
      <c r="O4" s="21"/>
      <c r="P4" s="21"/>
      <c r="Q4" s="152"/>
      <c r="R4" s="152"/>
      <c r="S4" s="152"/>
      <c r="T4" s="152"/>
      <c r="U4" s="152"/>
      <c r="V4" s="152"/>
      <c r="W4" s="152"/>
      <c r="X4" s="152"/>
      <c r="Y4" s="2"/>
    </row>
    <row r="5" spans="1:26" ht="19.5" x14ac:dyDescent="0.25">
      <c r="E5" s="198" t="s">
        <v>449</v>
      </c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</row>
    <row r="6" spans="1:26" ht="19.5" x14ac:dyDescent="0.25">
      <c r="E6" s="10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53"/>
      <c r="R6" s="153"/>
      <c r="S6" s="153"/>
      <c r="T6" s="153"/>
      <c r="U6" s="153"/>
      <c r="V6" s="153"/>
      <c r="W6" s="153"/>
      <c r="X6" s="153"/>
      <c r="Y6" s="3"/>
    </row>
    <row r="7" spans="1:26" ht="19.5" x14ac:dyDescent="0.25">
      <c r="A7" s="199" t="s">
        <v>25</v>
      </c>
      <c r="B7" s="199"/>
      <c r="C7" s="8" t="s">
        <v>33</v>
      </c>
      <c r="E7" s="199"/>
      <c r="F7" s="199"/>
      <c r="G7" s="3"/>
      <c r="H7" s="4"/>
      <c r="I7" s="4"/>
      <c r="J7" s="2"/>
      <c r="K7" s="21"/>
      <c r="L7" s="21"/>
      <c r="M7" s="2"/>
      <c r="N7" s="2"/>
      <c r="O7" s="21"/>
      <c r="P7" s="21"/>
      <c r="Q7" s="152"/>
      <c r="R7" s="152"/>
      <c r="S7" s="152"/>
      <c r="T7" s="152"/>
      <c r="U7" s="152"/>
      <c r="V7" s="152"/>
      <c r="W7" s="152"/>
      <c r="X7" s="152"/>
      <c r="Y7" s="2"/>
      <c r="Z7" s="2"/>
    </row>
    <row r="8" spans="1:26" ht="19.5" x14ac:dyDescent="0.25">
      <c r="A8" s="199" t="s">
        <v>26</v>
      </c>
      <c r="B8" s="199"/>
      <c r="C8" s="8" t="s">
        <v>34</v>
      </c>
      <c r="E8" s="110"/>
      <c r="F8" s="4"/>
      <c r="G8" s="3"/>
      <c r="H8" s="4"/>
      <c r="I8" s="4"/>
      <c r="J8" s="2"/>
      <c r="K8" s="21"/>
      <c r="L8" s="21"/>
      <c r="M8" s="2"/>
      <c r="N8" s="2"/>
      <c r="O8" s="21"/>
      <c r="P8" s="21"/>
      <c r="Q8" s="152"/>
      <c r="R8" s="152"/>
      <c r="S8" s="152"/>
      <c r="T8" s="152"/>
      <c r="U8" s="152"/>
      <c r="V8" s="152"/>
      <c r="W8" s="152"/>
      <c r="X8" s="152"/>
      <c r="Y8" s="2"/>
      <c r="Z8" s="2"/>
    </row>
    <row r="9" spans="1:26" ht="19.5" x14ac:dyDescent="0.25">
      <c r="A9" s="199" t="s">
        <v>29</v>
      </c>
      <c r="B9" s="199"/>
      <c r="C9" s="8" t="s">
        <v>35</v>
      </c>
      <c r="E9" s="199"/>
      <c r="F9" s="199"/>
      <c r="G9" s="3"/>
      <c r="H9" s="4"/>
      <c r="I9" s="4"/>
      <c r="J9" s="2"/>
      <c r="K9" s="21"/>
      <c r="L9" s="21"/>
      <c r="M9" s="2"/>
      <c r="N9" s="2"/>
      <c r="O9" s="21"/>
      <c r="P9" s="21"/>
      <c r="Q9" s="152"/>
      <c r="R9" s="152"/>
      <c r="S9" s="152"/>
      <c r="T9" s="152"/>
      <c r="U9" s="152"/>
      <c r="V9" s="152"/>
      <c r="W9" s="152"/>
      <c r="X9" s="152"/>
      <c r="Y9" s="2"/>
      <c r="Z9" s="2"/>
    </row>
    <row r="10" spans="1:26" x14ac:dyDescent="0.25">
      <c r="E10" s="111"/>
      <c r="F10" s="5"/>
      <c r="G10" s="22"/>
      <c r="H10" s="6"/>
      <c r="I10" s="7"/>
      <c r="J10" s="7"/>
      <c r="K10" s="23"/>
      <c r="L10" s="23"/>
      <c r="M10" s="7"/>
      <c r="N10" s="7"/>
      <c r="O10" s="23"/>
      <c r="P10" s="23"/>
      <c r="Q10" s="154"/>
      <c r="R10" s="154"/>
      <c r="S10" s="154"/>
      <c r="T10" s="154"/>
      <c r="U10" s="154"/>
      <c r="V10" s="154"/>
      <c r="W10" s="154"/>
      <c r="X10" s="154"/>
      <c r="Y10" s="7"/>
    </row>
    <row r="11" spans="1:26" s="12" customFormat="1" ht="12.75" customHeight="1" x14ac:dyDescent="0.25">
      <c r="A11" s="188" t="s">
        <v>27</v>
      </c>
      <c r="B11" s="188" t="s">
        <v>24</v>
      </c>
      <c r="C11" s="188" t="s">
        <v>28</v>
      </c>
      <c r="D11" s="188" t="s">
        <v>24</v>
      </c>
      <c r="E11" s="200" t="s">
        <v>30</v>
      </c>
      <c r="F11" s="192" t="s">
        <v>11</v>
      </c>
      <c r="G11" s="192" t="s">
        <v>10</v>
      </c>
      <c r="H11" s="188" t="s">
        <v>31</v>
      </c>
      <c r="I11" s="192" t="s">
        <v>32</v>
      </c>
      <c r="J11" s="194" t="s">
        <v>9</v>
      </c>
      <c r="K11" s="194"/>
      <c r="L11" s="194"/>
      <c r="M11" s="192" t="s">
        <v>8</v>
      </c>
      <c r="N11" s="192" t="s">
        <v>7</v>
      </c>
      <c r="O11" s="192"/>
      <c r="P11" s="192"/>
      <c r="Q11" s="195" t="s">
        <v>6</v>
      </c>
      <c r="R11" s="195"/>
      <c r="S11" s="195"/>
      <c r="T11" s="195"/>
      <c r="U11" s="195"/>
      <c r="V11" s="193"/>
      <c r="W11" s="193"/>
      <c r="X11" s="155"/>
      <c r="Y11" s="192" t="s">
        <v>21</v>
      </c>
    </row>
    <row r="12" spans="1:26" s="12" customFormat="1" ht="12.75" x14ac:dyDescent="0.25">
      <c r="A12" s="203"/>
      <c r="B12" s="203"/>
      <c r="C12" s="203"/>
      <c r="D12" s="203"/>
      <c r="E12" s="201"/>
      <c r="F12" s="192"/>
      <c r="G12" s="192"/>
      <c r="H12" s="203"/>
      <c r="I12" s="192"/>
      <c r="J12" s="192" t="s">
        <v>5</v>
      </c>
      <c r="K12" s="192" t="s">
        <v>16</v>
      </c>
      <c r="L12" s="192" t="s">
        <v>17</v>
      </c>
      <c r="M12" s="192"/>
      <c r="N12" s="192" t="s">
        <v>5</v>
      </c>
      <c r="O12" s="192" t="s">
        <v>18</v>
      </c>
      <c r="P12" s="192" t="s">
        <v>19</v>
      </c>
      <c r="Q12" s="195" t="s">
        <v>4</v>
      </c>
      <c r="R12" s="195" t="s">
        <v>3</v>
      </c>
      <c r="S12" s="195" t="s">
        <v>2</v>
      </c>
      <c r="T12" s="195" t="s">
        <v>1</v>
      </c>
      <c r="U12" s="195" t="s">
        <v>14</v>
      </c>
      <c r="V12" s="196" t="s">
        <v>20</v>
      </c>
      <c r="W12" s="193" t="s">
        <v>0</v>
      </c>
      <c r="X12" s="193" t="s">
        <v>13</v>
      </c>
      <c r="Y12" s="192"/>
    </row>
    <row r="13" spans="1:26" s="12" customFormat="1" ht="45" customHeight="1" x14ac:dyDescent="0.25">
      <c r="A13" s="189"/>
      <c r="B13" s="189"/>
      <c r="C13" s="189"/>
      <c r="D13" s="189"/>
      <c r="E13" s="202"/>
      <c r="F13" s="192"/>
      <c r="G13" s="192"/>
      <c r="H13" s="189"/>
      <c r="I13" s="192"/>
      <c r="J13" s="192"/>
      <c r="K13" s="192"/>
      <c r="L13" s="192"/>
      <c r="M13" s="192"/>
      <c r="N13" s="192"/>
      <c r="O13" s="192"/>
      <c r="P13" s="192"/>
      <c r="Q13" s="195"/>
      <c r="R13" s="195"/>
      <c r="S13" s="195"/>
      <c r="T13" s="195"/>
      <c r="U13" s="195"/>
      <c r="V13" s="197"/>
      <c r="W13" s="193"/>
      <c r="X13" s="193"/>
      <c r="Y13" s="192"/>
    </row>
    <row r="14" spans="1:26" s="12" customFormat="1" ht="127.5" x14ac:dyDescent="0.25">
      <c r="A14" s="183" t="s">
        <v>51</v>
      </c>
      <c r="B14" s="204">
        <v>100</v>
      </c>
      <c r="C14" s="9" t="s">
        <v>36</v>
      </c>
      <c r="D14" s="13">
        <v>70</v>
      </c>
      <c r="E14" s="126">
        <v>99</v>
      </c>
      <c r="F14" s="27" t="s">
        <v>39</v>
      </c>
      <c r="G14" s="16">
        <v>70</v>
      </c>
      <c r="H14" s="9" t="s">
        <v>47</v>
      </c>
      <c r="I14" s="9" t="s">
        <v>49</v>
      </c>
      <c r="J14" s="14" t="s">
        <v>41</v>
      </c>
      <c r="K14" s="24">
        <v>37</v>
      </c>
      <c r="L14" s="24">
        <v>37</v>
      </c>
      <c r="M14" s="15" t="s">
        <v>44</v>
      </c>
      <c r="N14" s="14" t="s">
        <v>41</v>
      </c>
      <c r="O14" s="24">
        <v>37</v>
      </c>
      <c r="P14" s="24">
        <v>37</v>
      </c>
      <c r="Q14" s="156">
        <v>17478.900000000001</v>
      </c>
      <c r="R14" s="157"/>
      <c r="S14" s="157"/>
      <c r="T14" s="157"/>
      <c r="U14" s="157"/>
      <c r="V14" s="157"/>
      <c r="W14" s="157"/>
      <c r="X14" s="158">
        <f>SUM(Q14:W14)</f>
        <v>17478.900000000001</v>
      </c>
      <c r="Y14" s="18" t="s">
        <v>448</v>
      </c>
    </row>
    <row r="15" spans="1:26" s="12" customFormat="1" ht="102" x14ac:dyDescent="0.25">
      <c r="A15" s="184"/>
      <c r="B15" s="205"/>
      <c r="C15" s="9" t="s">
        <v>37</v>
      </c>
      <c r="D15" s="13">
        <v>15</v>
      </c>
      <c r="E15" s="190">
        <v>100</v>
      </c>
      <c r="F15" s="186" t="s">
        <v>40</v>
      </c>
      <c r="G15" s="188">
        <v>30</v>
      </c>
      <c r="H15" s="183" t="s">
        <v>48</v>
      </c>
      <c r="I15" s="183" t="s">
        <v>50</v>
      </c>
      <c r="J15" s="14" t="s">
        <v>42</v>
      </c>
      <c r="K15" s="25">
        <v>1</v>
      </c>
      <c r="L15" s="25">
        <v>1</v>
      </c>
      <c r="M15" s="15" t="s">
        <v>45</v>
      </c>
      <c r="N15" s="14" t="s">
        <v>42</v>
      </c>
      <c r="O15" s="25">
        <v>1</v>
      </c>
      <c r="P15" s="25">
        <v>1</v>
      </c>
      <c r="Q15" s="177">
        <v>150</v>
      </c>
      <c r="R15" s="177"/>
      <c r="S15" s="177"/>
      <c r="T15" s="177"/>
      <c r="U15" s="177"/>
      <c r="V15" s="177"/>
      <c r="W15" s="177"/>
      <c r="X15" s="179">
        <f t="shared" ref="X15:X17" si="0">SUM(Q15:W15)</f>
        <v>150</v>
      </c>
      <c r="Y15" s="181" t="s">
        <v>448</v>
      </c>
    </row>
    <row r="16" spans="1:26" s="12" customFormat="1" ht="63.75" x14ac:dyDescent="0.25">
      <c r="A16" s="185"/>
      <c r="B16" s="206"/>
      <c r="C16" s="9" t="s">
        <v>38</v>
      </c>
      <c r="D16" s="13">
        <v>15</v>
      </c>
      <c r="E16" s="191"/>
      <c r="F16" s="187"/>
      <c r="G16" s="189"/>
      <c r="H16" s="185"/>
      <c r="I16" s="185"/>
      <c r="J16" s="14" t="s">
        <v>43</v>
      </c>
      <c r="K16" s="26">
        <v>37</v>
      </c>
      <c r="L16" s="26">
        <v>37</v>
      </c>
      <c r="M16" s="15" t="s">
        <v>46</v>
      </c>
      <c r="N16" s="14" t="s">
        <v>43</v>
      </c>
      <c r="O16" s="26">
        <v>37</v>
      </c>
      <c r="P16" s="26">
        <v>37</v>
      </c>
      <c r="Q16" s="178"/>
      <c r="R16" s="178"/>
      <c r="S16" s="178"/>
      <c r="T16" s="178"/>
      <c r="U16" s="178"/>
      <c r="V16" s="178"/>
      <c r="W16" s="178"/>
      <c r="X16" s="180">
        <f t="shared" si="0"/>
        <v>0</v>
      </c>
      <c r="Y16" s="182"/>
    </row>
    <row r="17" spans="1:25" s="20" customFormat="1" ht="12.75" x14ac:dyDescent="0.25">
      <c r="A17" s="19"/>
      <c r="B17" s="11">
        <f>SUM(B14:B16)</f>
        <v>100</v>
      </c>
      <c r="C17" s="19"/>
      <c r="D17" s="11">
        <f>SUM(D14:D16)</f>
        <v>100</v>
      </c>
      <c r="E17" s="116"/>
      <c r="F17" s="17" t="s">
        <v>15</v>
      </c>
      <c r="G17" s="11">
        <f>SUM(G14:G16)</f>
        <v>100</v>
      </c>
      <c r="H17" s="19"/>
      <c r="I17" s="19"/>
      <c r="J17" s="19"/>
      <c r="K17" s="11"/>
      <c r="L17" s="11"/>
      <c r="M17" s="19"/>
      <c r="N17" s="19"/>
      <c r="O17" s="11"/>
      <c r="P17" s="11"/>
      <c r="Q17" s="158">
        <f>SUM(Q14:Q16)</f>
        <v>17628.900000000001</v>
      </c>
      <c r="R17" s="159"/>
      <c r="S17" s="160"/>
      <c r="T17" s="160"/>
      <c r="U17" s="160"/>
      <c r="V17" s="160"/>
      <c r="W17" s="160"/>
      <c r="X17" s="158">
        <f t="shared" si="0"/>
        <v>17628.900000000001</v>
      </c>
      <c r="Y17" s="11"/>
    </row>
  </sheetData>
  <mergeCells count="53">
    <mergeCell ref="C11:C13"/>
    <mergeCell ref="D11:D13"/>
    <mergeCell ref="Q12:Q13"/>
    <mergeCell ref="R12:R13"/>
    <mergeCell ref="B14:B16"/>
    <mergeCell ref="A7:B7"/>
    <mergeCell ref="A8:B8"/>
    <mergeCell ref="A9:B9"/>
    <mergeCell ref="A11:A13"/>
    <mergeCell ref="B11:B13"/>
    <mergeCell ref="V12:V13"/>
    <mergeCell ref="E1:Y1"/>
    <mergeCell ref="E2:Y2"/>
    <mergeCell ref="E3:Y3"/>
    <mergeCell ref="E5:Y5"/>
    <mergeCell ref="E7:F7"/>
    <mergeCell ref="E9:F9"/>
    <mergeCell ref="E11:E13"/>
    <mergeCell ref="F11:F13"/>
    <mergeCell ref="I11:I13"/>
    <mergeCell ref="G11:G13"/>
    <mergeCell ref="P12:P13"/>
    <mergeCell ref="H11:H13"/>
    <mergeCell ref="T15:T16"/>
    <mergeCell ref="Y11:Y13"/>
    <mergeCell ref="J12:J13"/>
    <mergeCell ref="K12:K13"/>
    <mergeCell ref="L12:L13"/>
    <mergeCell ref="N12:N13"/>
    <mergeCell ref="O12:O13"/>
    <mergeCell ref="W12:W13"/>
    <mergeCell ref="J11:L11"/>
    <mergeCell ref="M11:M13"/>
    <mergeCell ref="N11:P11"/>
    <mergeCell ref="Q11:W11"/>
    <mergeCell ref="U12:U13"/>
    <mergeCell ref="S12:S13"/>
    <mergeCell ref="T12:T13"/>
    <mergeCell ref="X12:X13"/>
    <mergeCell ref="A14:A16"/>
    <mergeCell ref="F15:F16"/>
    <mergeCell ref="Q15:Q16"/>
    <mergeCell ref="R15:R16"/>
    <mergeCell ref="S15:S16"/>
    <mergeCell ref="H15:H16"/>
    <mergeCell ref="I15:I16"/>
    <mergeCell ref="G15:G16"/>
    <mergeCell ref="E15:E16"/>
    <mergeCell ref="U15:U16"/>
    <mergeCell ref="V15:V16"/>
    <mergeCell ref="W15:W16"/>
    <mergeCell ref="X15:X16"/>
    <mergeCell ref="Y15:Y16"/>
  </mergeCells>
  <printOptions horizontalCentered="1" verticalCentered="1"/>
  <pageMargins left="0" right="0" top="0" bottom="0" header="0.31496062992125984" footer="0.31496062992125984"/>
  <pageSetup scale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22"/>
  <sheetViews>
    <sheetView zoomScale="70" zoomScaleNormal="70" zoomScaleSheetLayoutView="90" workbookViewId="0">
      <selection sqref="A1:AD1048576"/>
    </sheetView>
  </sheetViews>
  <sheetFormatPr baseColWidth="10" defaultRowHeight="12.75" x14ac:dyDescent="0.25"/>
  <cols>
    <col min="1" max="1" width="39.5703125" style="68" customWidth="1"/>
    <col min="2" max="2" width="11.42578125" style="127"/>
    <col min="3" max="3" width="32.140625" style="70" customWidth="1"/>
    <col min="4" max="4" width="9.42578125" style="127" customWidth="1"/>
    <col min="5" max="5" width="5.140625" style="125" customWidth="1"/>
    <col min="6" max="6" width="32.85546875" style="68" customWidth="1"/>
    <col min="7" max="7" width="7.7109375" style="127" customWidth="1"/>
    <col min="8" max="8" width="33.5703125" style="70" customWidth="1"/>
    <col min="9" max="9" width="32.28515625" style="70" customWidth="1"/>
    <col min="10" max="10" width="22.5703125" style="70" customWidth="1"/>
    <col min="11" max="11" width="12" style="69" customWidth="1"/>
    <col min="12" max="12" width="11.28515625" style="69" customWidth="1"/>
    <col min="13" max="13" width="41.42578125" style="70" customWidth="1"/>
    <col min="14" max="14" width="25.28515625" style="70" customWidth="1"/>
    <col min="15" max="15" width="10.5703125" style="69" customWidth="1"/>
    <col min="16" max="16" width="10.42578125" style="69" customWidth="1"/>
    <col min="17" max="17" width="11.28515625" style="74" customWidth="1"/>
    <col min="18" max="18" width="5" style="74" bestFit="1" customWidth="1"/>
    <col min="19" max="19" width="5.5703125" style="74" bestFit="1" customWidth="1"/>
    <col min="20" max="20" width="8.140625" style="74" bestFit="1" customWidth="1"/>
    <col min="21" max="21" width="7.140625" style="74" bestFit="1" customWidth="1"/>
    <col min="22" max="22" width="9.140625" style="74" bestFit="1" customWidth="1"/>
    <col min="23" max="23" width="7.5703125" style="74" bestFit="1" customWidth="1"/>
    <col min="24" max="24" width="9.140625" style="74" bestFit="1" customWidth="1"/>
    <col min="25" max="25" width="18.28515625" style="70" customWidth="1"/>
    <col min="26" max="16384" width="11.42578125" style="70"/>
  </cols>
  <sheetData>
    <row r="1" spans="1:25" x14ac:dyDescent="0.25">
      <c r="E1" s="239" t="s">
        <v>12</v>
      </c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</row>
    <row r="2" spans="1:25" x14ac:dyDescent="0.25">
      <c r="E2" s="239" t="s">
        <v>23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</row>
    <row r="3" spans="1:25" x14ac:dyDescent="0.25">
      <c r="E3" s="239" t="s">
        <v>22</v>
      </c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</row>
    <row r="5" spans="1:25" x14ac:dyDescent="0.25">
      <c r="E5" s="239" t="s">
        <v>449</v>
      </c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</row>
    <row r="6" spans="1:25" x14ac:dyDescent="0.25">
      <c r="E6" s="118"/>
      <c r="F6" s="71"/>
      <c r="G6" s="132"/>
      <c r="H6" s="71"/>
      <c r="I6" s="71"/>
      <c r="J6" s="71"/>
      <c r="K6" s="71"/>
      <c r="L6" s="71"/>
      <c r="M6" s="71"/>
      <c r="N6" s="71"/>
      <c r="O6" s="71"/>
      <c r="P6" s="71"/>
      <c r="Q6" s="72"/>
      <c r="R6" s="72"/>
      <c r="S6" s="72"/>
      <c r="T6" s="72"/>
      <c r="U6" s="72"/>
      <c r="V6" s="72"/>
      <c r="W6" s="72"/>
      <c r="X6" s="72"/>
      <c r="Y6" s="71"/>
    </row>
    <row r="7" spans="1:25" x14ac:dyDescent="0.2">
      <c r="A7" s="240" t="s">
        <v>25</v>
      </c>
      <c r="B7" s="240"/>
      <c r="C7" s="73" t="s">
        <v>33</v>
      </c>
      <c r="E7" s="240"/>
      <c r="F7" s="240"/>
      <c r="G7" s="132"/>
      <c r="H7" s="68"/>
      <c r="I7" s="68"/>
    </row>
    <row r="8" spans="1:25" x14ac:dyDescent="0.2">
      <c r="A8" s="240" t="s">
        <v>26</v>
      </c>
      <c r="B8" s="240"/>
      <c r="C8" s="73" t="s">
        <v>52</v>
      </c>
      <c r="E8" s="119"/>
      <c r="G8" s="132"/>
      <c r="H8" s="68"/>
      <c r="I8" s="68"/>
    </row>
    <row r="9" spans="1:25" x14ac:dyDescent="0.2">
      <c r="A9" s="240" t="s">
        <v>29</v>
      </c>
      <c r="B9" s="240"/>
      <c r="C9" s="73" t="s">
        <v>35</v>
      </c>
      <c r="E9" s="240"/>
      <c r="F9" s="240"/>
      <c r="G9" s="132"/>
      <c r="H9" s="68"/>
      <c r="I9" s="68"/>
    </row>
    <row r="10" spans="1:25" x14ac:dyDescent="0.25">
      <c r="E10" s="120"/>
      <c r="F10" s="75"/>
      <c r="G10" s="132"/>
      <c r="H10" s="68"/>
    </row>
    <row r="11" spans="1:25" x14ac:dyDescent="0.25">
      <c r="A11" s="228" t="s">
        <v>27</v>
      </c>
      <c r="B11" s="231" t="s">
        <v>24</v>
      </c>
      <c r="C11" s="228" t="s">
        <v>28</v>
      </c>
      <c r="D11" s="231" t="s">
        <v>24</v>
      </c>
      <c r="E11" s="234" t="s">
        <v>30</v>
      </c>
      <c r="F11" s="225" t="s">
        <v>11</v>
      </c>
      <c r="G11" s="238" t="s">
        <v>10</v>
      </c>
      <c r="H11" s="228" t="s">
        <v>31</v>
      </c>
      <c r="I11" s="225" t="s">
        <v>32</v>
      </c>
      <c r="J11" s="227" t="s">
        <v>9</v>
      </c>
      <c r="K11" s="227"/>
      <c r="L11" s="227"/>
      <c r="M11" s="225" t="s">
        <v>8</v>
      </c>
      <c r="N11" s="225" t="s">
        <v>7</v>
      </c>
      <c r="O11" s="225"/>
      <c r="P11" s="225"/>
      <c r="Q11" s="226" t="s">
        <v>6</v>
      </c>
      <c r="R11" s="226"/>
      <c r="S11" s="226"/>
      <c r="T11" s="226"/>
      <c r="U11" s="226"/>
      <c r="V11" s="237"/>
      <c r="W11" s="237"/>
      <c r="X11" s="76"/>
      <c r="Y11" s="225" t="s">
        <v>21</v>
      </c>
    </row>
    <row r="12" spans="1:25" x14ac:dyDescent="0.25">
      <c r="A12" s="229"/>
      <c r="B12" s="232"/>
      <c r="C12" s="229"/>
      <c r="D12" s="232"/>
      <c r="E12" s="235"/>
      <c r="F12" s="225"/>
      <c r="G12" s="238"/>
      <c r="H12" s="229"/>
      <c r="I12" s="225"/>
      <c r="J12" s="225" t="s">
        <v>5</v>
      </c>
      <c r="K12" s="225" t="s">
        <v>16</v>
      </c>
      <c r="L12" s="225" t="s">
        <v>17</v>
      </c>
      <c r="M12" s="225"/>
      <c r="N12" s="225" t="s">
        <v>5</v>
      </c>
      <c r="O12" s="225" t="s">
        <v>18</v>
      </c>
      <c r="P12" s="225" t="s">
        <v>19</v>
      </c>
      <c r="Q12" s="226" t="s">
        <v>4</v>
      </c>
      <c r="R12" s="226" t="s">
        <v>3</v>
      </c>
      <c r="S12" s="226" t="s">
        <v>2</v>
      </c>
      <c r="T12" s="226" t="s">
        <v>1</v>
      </c>
      <c r="U12" s="226" t="s">
        <v>14</v>
      </c>
      <c r="V12" s="222" t="s">
        <v>20</v>
      </c>
      <c r="W12" s="237" t="s">
        <v>0</v>
      </c>
      <c r="X12" s="237" t="s">
        <v>13</v>
      </c>
      <c r="Y12" s="225"/>
    </row>
    <row r="13" spans="1:25" ht="45" customHeight="1" x14ac:dyDescent="0.25">
      <c r="A13" s="230"/>
      <c r="B13" s="233"/>
      <c r="C13" s="230"/>
      <c r="D13" s="233"/>
      <c r="E13" s="236"/>
      <c r="F13" s="225"/>
      <c r="G13" s="238"/>
      <c r="H13" s="230"/>
      <c r="I13" s="225"/>
      <c r="J13" s="225"/>
      <c r="K13" s="225"/>
      <c r="L13" s="225"/>
      <c r="M13" s="225"/>
      <c r="N13" s="225"/>
      <c r="O13" s="225"/>
      <c r="P13" s="225"/>
      <c r="Q13" s="226"/>
      <c r="R13" s="226"/>
      <c r="S13" s="226"/>
      <c r="T13" s="226"/>
      <c r="U13" s="226"/>
      <c r="V13" s="224"/>
      <c r="W13" s="237"/>
      <c r="X13" s="237"/>
      <c r="Y13" s="225"/>
    </row>
    <row r="14" spans="1:25" ht="51" x14ac:dyDescent="0.25">
      <c r="A14" s="246" t="s">
        <v>197</v>
      </c>
      <c r="B14" s="282">
        <v>0.6</v>
      </c>
      <c r="C14" s="281" t="s">
        <v>68</v>
      </c>
      <c r="D14" s="245">
        <v>0.03</v>
      </c>
      <c r="E14" s="249">
        <v>101</v>
      </c>
      <c r="F14" s="246" t="s">
        <v>58</v>
      </c>
      <c r="G14" s="231">
        <v>0.04</v>
      </c>
      <c r="H14" s="250" t="s">
        <v>59</v>
      </c>
      <c r="I14" s="250" t="s">
        <v>60</v>
      </c>
      <c r="J14" s="270" t="s">
        <v>61</v>
      </c>
      <c r="K14" s="219">
        <v>2</v>
      </c>
      <c r="L14" s="219">
        <v>2</v>
      </c>
      <c r="M14" s="77" t="s">
        <v>53</v>
      </c>
      <c r="N14" s="45" t="s">
        <v>66</v>
      </c>
      <c r="O14" s="56">
        <v>1</v>
      </c>
      <c r="P14" s="56">
        <v>1</v>
      </c>
      <c r="Q14" s="210">
        <v>1534</v>
      </c>
      <c r="R14" s="222"/>
      <c r="S14" s="222"/>
      <c r="T14" s="222"/>
      <c r="U14" s="222"/>
      <c r="V14" s="222"/>
      <c r="W14" s="222"/>
      <c r="X14" s="213">
        <f>SUM(Q14:W18)</f>
        <v>1534</v>
      </c>
      <c r="Y14" s="207" t="s">
        <v>67</v>
      </c>
    </row>
    <row r="15" spans="1:25" ht="38.25" x14ac:dyDescent="0.25">
      <c r="A15" s="247"/>
      <c r="B15" s="283"/>
      <c r="C15" s="281"/>
      <c r="D15" s="245"/>
      <c r="E15" s="249"/>
      <c r="F15" s="247"/>
      <c r="G15" s="232"/>
      <c r="H15" s="251"/>
      <c r="I15" s="251"/>
      <c r="J15" s="271"/>
      <c r="K15" s="220"/>
      <c r="L15" s="220"/>
      <c r="M15" s="77" t="s">
        <v>54</v>
      </c>
      <c r="N15" s="45" t="s">
        <v>65</v>
      </c>
      <c r="O15" s="56">
        <v>107</v>
      </c>
      <c r="P15" s="56">
        <v>104</v>
      </c>
      <c r="Q15" s="211"/>
      <c r="R15" s="223"/>
      <c r="S15" s="223"/>
      <c r="T15" s="223"/>
      <c r="U15" s="223"/>
      <c r="V15" s="223"/>
      <c r="W15" s="223"/>
      <c r="X15" s="214"/>
      <c r="Y15" s="208"/>
    </row>
    <row r="16" spans="1:25" ht="36" customHeight="1" x14ac:dyDescent="0.25">
      <c r="A16" s="247"/>
      <c r="B16" s="283"/>
      <c r="C16" s="281"/>
      <c r="D16" s="245"/>
      <c r="E16" s="249"/>
      <c r="F16" s="247"/>
      <c r="G16" s="232"/>
      <c r="H16" s="251"/>
      <c r="I16" s="251"/>
      <c r="J16" s="271"/>
      <c r="K16" s="220"/>
      <c r="L16" s="220"/>
      <c r="M16" s="77" t="s">
        <v>55</v>
      </c>
      <c r="N16" s="45" t="s">
        <v>62</v>
      </c>
      <c r="O16" s="56">
        <v>0</v>
      </c>
      <c r="P16" s="56">
        <v>1</v>
      </c>
      <c r="Q16" s="211"/>
      <c r="R16" s="223"/>
      <c r="S16" s="223"/>
      <c r="T16" s="223"/>
      <c r="U16" s="223"/>
      <c r="V16" s="223"/>
      <c r="W16" s="223"/>
      <c r="X16" s="214"/>
      <c r="Y16" s="208"/>
    </row>
    <row r="17" spans="1:25" ht="25.5" x14ac:dyDescent="0.25">
      <c r="A17" s="247"/>
      <c r="B17" s="283"/>
      <c r="C17" s="281"/>
      <c r="D17" s="245"/>
      <c r="E17" s="249"/>
      <c r="F17" s="247"/>
      <c r="G17" s="232"/>
      <c r="H17" s="251"/>
      <c r="I17" s="251"/>
      <c r="J17" s="271"/>
      <c r="K17" s="220"/>
      <c r="L17" s="220"/>
      <c r="M17" s="77" t="s">
        <v>56</v>
      </c>
      <c r="N17" s="46" t="s">
        <v>63</v>
      </c>
      <c r="O17" s="56">
        <v>0</v>
      </c>
      <c r="P17" s="56">
        <v>1</v>
      </c>
      <c r="Q17" s="211"/>
      <c r="R17" s="223"/>
      <c r="S17" s="223"/>
      <c r="T17" s="223"/>
      <c r="U17" s="223"/>
      <c r="V17" s="223"/>
      <c r="W17" s="223"/>
      <c r="X17" s="214"/>
      <c r="Y17" s="208"/>
    </row>
    <row r="18" spans="1:25" ht="39" x14ac:dyDescent="0.25">
      <c r="A18" s="247"/>
      <c r="B18" s="283"/>
      <c r="C18" s="281"/>
      <c r="D18" s="245"/>
      <c r="E18" s="249"/>
      <c r="F18" s="248"/>
      <c r="G18" s="233"/>
      <c r="H18" s="252"/>
      <c r="I18" s="252"/>
      <c r="J18" s="272"/>
      <c r="K18" s="221"/>
      <c r="L18" s="221"/>
      <c r="M18" s="77" t="s">
        <v>57</v>
      </c>
      <c r="N18" s="46" t="s">
        <v>64</v>
      </c>
      <c r="O18" s="49">
        <v>37</v>
      </c>
      <c r="P18" s="49">
        <v>37</v>
      </c>
      <c r="Q18" s="212"/>
      <c r="R18" s="224"/>
      <c r="S18" s="224"/>
      <c r="T18" s="224"/>
      <c r="U18" s="224"/>
      <c r="V18" s="224"/>
      <c r="W18" s="224"/>
      <c r="X18" s="215"/>
      <c r="Y18" s="209"/>
    </row>
    <row r="19" spans="1:25" x14ac:dyDescent="0.25">
      <c r="A19" s="247"/>
      <c r="B19" s="283"/>
      <c r="C19" s="62"/>
      <c r="D19" s="131"/>
      <c r="E19" s="121"/>
      <c r="F19" s="80"/>
      <c r="G19" s="133"/>
      <c r="H19" s="81"/>
      <c r="I19" s="82"/>
      <c r="J19" s="45"/>
      <c r="K19" s="57"/>
      <c r="L19" s="57"/>
      <c r="M19" s="77"/>
      <c r="N19" s="46"/>
      <c r="O19" s="49"/>
      <c r="P19" s="49"/>
      <c r="Q19" s="83"/>
      <c r="R19" s="84"/>
      <c r="S19" s="84"/>
      <c r="T19" s="84"/>
      <c r="U19" s="84"/>
      <c r="V19" s="84"/>
      <c r="W19" s="84"/>
      <c r="X19" s="85"/>
      <c r="Y19" s="86"/>
    </row>
    <row r="20" spans="1:25" ht="68.25" x14ac:dyDescent="0.25">
      <c r="A20" s="247"/>
      <c r="B20" s="283"/>
      <c r="C20" s="62" t="s">
        <v>69</v>
      </c>
      <c r="D20" s="131">
        <v>0.03</v>
      </c>
      <c r="E20" s="249">
        <v>189</v>
      </c>
      <c r="F20" s="246" t="s">
        <v>97</v>
      </c>
      <c r="G20" s="231">
        <v>0.04</v>
      </c>
      <c r="H20" s="250" t="s">
        <v>75</v>
      </c>
      <c r="I20" s="62" t="s">
        <v>69</v>
      </c>
      <c r="J20" s="30" t="s">
        <v>80</v>
      </c>
      <c r="K20" s="49">
        <v>1</v>
      </c>
      <c r="L20" s="49">
        <v>1</v>
      </c>
      <c r="M20" s="77" t="s">
        <v>76</v>
      </c>
      <c r="N20" s="46" t="s">
        <v>87</v>
      </c>
      <c r="O20" s="49">
        <v>37</v>
      </c>
      <c r="P20" s="49">
        <v>37</v>
      </c>
      <c r="Q20" s="210"/>
      <c r="R20" s="210"/>
      <c r="S20" s="216">
        <v>1900</v>
      </c>
      <c r="T20" s="210"/>
      <c r="U20" s="210"/>
      <c r="V20" s="210"/>
      <c r="W20" s="210"/>
      <c r="X20" s="213">
        <f>SUM(Q20:W20)</f>
        <v>1900</v>
      </c>
      <c r="Y20" s="207" t="s">
        <v>437</v>
      </c>
    </row>
    <row r="21" spans="1:25" ht="58.5" x14ac:dyDescent="0.25">
      <c r="A21" s="247"/>
      <c r="B21" s="283"/>
      <c r="C21" s="62" t="s">
        <v>70</v>
      </c>
      <c r="D21" s="131">
        <v>0.03</v>
      </c>
      <c r="E21" s="249"/>
      <c r="F21" s="247"/>
      <c r="G21" s="232"/>
      <c r="H21" s="251"/>
      <c r="I21" s="81" t="s">
        <v>70</v>
      </c>
      <c r="J21" s="55" t="s">
        <v>81</v>
      </c>
      <c r="K21" s="43">
        <v>35</v>
      </c>
      <c r="L21" s="43">
        <v>37</v>
      </c>
      <c r="M21" s="77" t="s">
        <v>77</v>
      </c>
      <c r="N21" s="46" t="s">
        <v>86</v>
      </c>
      <c r="O21" s="42">
        <v>35</v>
      </c>
      <c r="P21" s="42">
        <v>37</v>
      </c>
      <c r="Q21" s="211"/>
      <c r="R21" s="211"/>
      <c r="S21" s="217"/>
      <c r="T21" s="211"/>
      <c r="U21" s="211"/>
      <c r="V21" s="211"/>
      <c r="W21" s="211"/>
      <c r="X21" s="214"/>
      <c r="Y21" s="208"/>
    </row>
    <row r="22" spans="1:25" ht="68.25" x14ac:dyDescent="0.25">
      <c r="A22" s="247"/>
      <c r="B22" s="283"/>
      <c r="C22" s="62" t="s">
        <v>71</v>
      </c>
      <c r="D22" s="131">
        <v>0.03</v>
      </c>
      <c r="E22" s="249"/>
      <c r="F22" s="247"/>
      <c r="G22" s="232"/>
      <c r="H22" s="251"/>
      <c r="I22" s="90" t="s">
        <v>99</v>
      </c>
      <c r="J22" s="30" t="s">
        <v>84</v>
      </c>
      <c r="K22" s="31" t="s">
        <v>93</v>
      </c>
      <c r="L22" s="31" t="s">
        <v>92</v>
      </c>
      <c r="M22" s="77" t="s">
        <v>101</v>
      </c>
      <c r="N22" s="46" t="s">
        <v>85</v>
      </c>
      <c r="O22" s="32">
        <v>0</v>
      </c>
      <c r="P22" s="32">
        <v>1</v>
      </c>
      <c r="Q22" s="211"/>
      <c r="R22" s="211"/>
      <c r="S22" s="217"/>
      <c r="T22" s="211"/>
      <c r="U22" s="211"/>
      <c r="V22" s="211"/>
      <c r="W22" s="211"/>
      <c r="X22" s="214"/>
      <c r="Y22" s="208"/>
    </row>
    <row r="23" spans="1:25" ht="102" x14ac:dyDescent="0.25">
      <c r="A23" s="247"/>
      <c r="B23" s="283"/>
      <c r="C23" s="62" t="s">
        <v>72</v>
      </c>
      <c r="D23" s="131">
        <v>0.03</v>
      </c>
      <c r="E23" s="249"/>
      <c r="F23" s="247"/>
      <c r="G23" s="232"/>
      <c r="H23" s="251"/>
      <c r="I23" s="90" t="s">
        <v>72</v>
      </c>
      <c r="J23" s="54" t="s">
        <v>82</v>
      </c>
      <c r="K23" s="52" t="s">
        <v>74</v>
      </c>
      <c r="L23" s="52" t="s">
        <v>74</v>
      </c>
      <c r="M23" s="77" t="s">
        <v>78</v>
      </c>
      <c r="N23" s="46" t="s">
        <v>96</v>
      </c>
      <c r="O23" s="32">
        <v>0</v>
      </c>
      <c r="P23" s="32">
        <v>37</v>
      </c>
      <c r="Q23" s="211"/>
      <c r="R23" s="211"/>
      <c r="S23" s="217"/>
      <c r="T23" s="211"/>
      <c r="U23" s="211"/>
      <c r="V23" s="211"/>
      <c r="W23" s="211"/>
      <c r="X23" s="214"/>
      <c r="Y23" s="208"/>
    </row>
    <row r="24" spans="1:25" ht="63.75" x14ac:dyDescent="0.25">
      <c r="A24" s="247"/>
      <c r="B24" s="283"/>
      <c r="C24" s="244" t="s">
        <v>73</v>
      </c>
      <c r="D24" s="245">
        <v>0.03</v>
      </c>
      <c r="E24" s="249"/>
      <c r="F24" s="247"/>
      <c r="G24" s="232"/>
      <c r="H24" s="251"/>
      <c r="I24" s="250" t="s">
        <v>98</v>
      </c>
      <c r="J24" s="253" t="s">
        <v>83</v>
      </c>
      <c r="K24" s="241" t="s">
        <v>95</v>
      </c>
      <c r="L24" s="241" t="s">
        <v>91</v>
      </c>
      <c r="M24" s="77" t="s">
        <v>88</v>
      </c>
      <c r="N24" s="46" t="s">
        <v>94</v>
      </c>
      <c r="O24" s="49">
        <v>37</v>
      </c>
      <c r="P24" s="49">
        <v>37</v>
      </c>
      <c r="Q24" s="211"/>
      <c r="R24" s="211"/>
      <c r="S24" s="217"/>
      <c r="T24" s="211"/>
      <c r="U24" s="211"/>
      <c r="V24" s="211"/>
      <c r="W24" s="211"/>
      <c r="X24" s="214"/>
      <c r="Y24" s="208"/>
    </row>
    <row r="25" spans="1:25" ht="51" x14ac:dyDescent="0.25">
      <c r="A25" s="247"/>
      <c r="B25" s="283"/>
      <c r="C25" s="244"/>
      <c r="D25" s="245"/>
      <c r="E25" s="249"/>
      <c r="F25" s="247"/>
      <c r="G25" s="232"/>
      <c r="H25" s="251"/>
      <c r="I25" s="251"/>
      <c r="J25" s="254"/>
      <c r="K25" s="242"/>
      <c r="L25" s="242"/>
      <c r="M25" s="77" t="s">
        <v>100</v>
      </c>
      <c r="N25" s="46" t="s">
        <v>89</v>
      </c>
      <c r="O25" s="89">
        <v>29</v>
      </c>
      <c r="P25" s="89">
        <v>37</v>
      </c>
      <c r="Q25" s="211"/>
      <c r="R25" s="211"/>
      <c r="S25" s="217"/>
      <c r="T25" s="211"/>
      <c r="U25" s="211"/>
      <c r="V25" s="211"/>
      <c r="W25" s="211"/>
      <c r="X25" s="214"/>
      <c r="Y25" s="208"/>
    </row>
    <row r="26" spans="1:25" ht="68.25" x14ac:dyDescent="0.25">
      <c r="A26" s="247"/>
      <c r="B26" s="283"/>
      <c r="C26" s="244"/>
      <c r="D26" s="245"/>
      <c r="E26" s="249"/>
      <c r="F26" s="248"/>
      <c r="G26" s="233"/>
      <c r="H26" s="252"/>
      <c r="I26" s="252"/>
      <c r="J26" s="255"/>
      <c r="K26" s="243"/>
      <c r="L26" s="243"/>
      <c r="M26" s="77" t="s">
        <v>79</v>
      </c>
      <c r="N26" s="46" t="s">
        <v>90</v>
      </c>
      <c r="O26" s="32">
        <v>0</v>
      </c>
      <c r="P26" s="32">
        <v>1</v>
      </c>
      <c r="Q26" s="212"/>
      <c r="R26" s="212"/>
      <c r="S26" s="218"/>
      <c r="T26" s="212"/>
      <c r="U26" s="212"/>
      <c r="V26" s="212"/>
      <c r="W26" s="212"/>
      <c r="X26" s="215"/>
      <c r="Y26" s="209"/>
    </row>
    <row r="27" spans="1:25" x14ac:dyDescent="0.25">
      <c r="A27" s="247"/>
      <c r="B27" s="283"/>
      <c r="C27" s="62"/>
      <c r="D27" s="131"/>
      <c r="E27" s="121"/>
      <c r="F27" s="91"/>
      <c r="G27" s="134"/>
      <c r="H27" s="62"/>
      <c r="I27" s="62"/>
      <c r="J27" s="46"/>
      <c r="K27" s="41"/>
      <c r="L27" s="49"/>
      <c r="M27" s="77"/>
      <c r="N27" s="46"/>
      <c r="O27" s="49"/>
      <c r="P27" s="49"/>
      <c r="Q27" s="87"/>
      <c r="R27" s="87"/>
      <c r="S27" s="87"/>
      <c r="T27" s="87"/>
      <c r="U27" s="87"/>
      <c r="V27" s="87"/>
      <c r="W27" s="87"/>
      <c r="X27" s="88"/>
      <c r="Y27" s="89"/>
    </row>
    <row r="28" spans="1:25" ht="29.25" x14ac:dyDescent="0.25">
      <c r="A28" s="247"/>
      <c r="B28" s="283"/>
      <c r="C28" s="280" t="s">
        <v>133</v>
      </c>
      <c r="D28" s="245">
        <v>0.03</v>
      </c>
      <c r="E28" s="249">
        <v>104</v>
      </c>
      <c r="F28" s="264" t="s">
        <v>103</v>
      </c>
      <c r="G28" s="231">
        <v>0.04</v>
      </c>
      <c r="H28" s="250" t="s">
        <v>115</v>
      </c>
      <c r="I28" s="250" t="s">
        <v>116</v>
      </c>
      <c r="J28" s="250" t="s">
        <v>117</v>
      </c>
      <c r="K28" s="258" t="s">
        <v>118</v>
      </c>
      <c r="L28" s="256">
        <v>1</v>
      </c>
      <c r="M28" s="77" t="s">
        <v>119</v>
      </c>
      <c r="N28" s="46" t="s">
        <v>131</v>
      </c>
      <c r="O28" s="49">
        <v>1</v>
      </c>
      <c r="P28" s="49">
        <v>1</v>
      </c>
      <c r="Q28" s="210">
        <v>930</v>
      </c>
      <c r="R28" s="210"/>
      <c r="S28" s="210"/>
      <c r="T28" s="210"/>
      <c r="U28" s="210"/>
      <c r="V28" s="210"/>
      <c r="W28" s="210"/>
      <c r="X28" s="213">
        <f>SUM(Q28:W34)</f>
        <v>930</v>
      </c>
      <c r="Y28" s="207" t="s">
        <v>436</v>
      </c>
    </row>
    <row r="29" spans="1:25" ht="25.5" x14ac:dyDescent="0.25">
      <c r="A29" s="247"/>
      <c r="B29" s="283"/>
      <c r="C29" s="280"/>
      <c r="D29" s="245"/>
      <c r="E29" s="249"/>
      <c r="F29" s="264"/>
      <c r="G29" s="232"/>
      <c r="H29" s="251"/>
      <c r="I29" s="251"/>
      <c r="J29" s="251"/>
      <c r="K29" s="258"/>
      <c r="L29" s="257"/>
      <c r="M29" s="77" t="s">
        <v>120</v>
      </c>
      <c r="N29" s="46" t="s">
        <v>126</v>
      </c>
      <c r="O29" s="49">
        <v>1</v>
      </c>
      <c r="P29" s="49">
        <v>1</v>
      </c>
      <c r="Q29" s="211"/>
      <c r="R29" s="211"/>
      <c r="S29" s="211"/>
      <c r="T29" s="211"/>
      <c r="U29" s="211"/>
      <c r="V29" s="211"/>
      <c r="W29" s="211"/>
      <c r="X29" s="214"/>
      <c r="Y29" s="208"/>
    </row>
    <row r="30" spans="1:25" ht="25.5" x14ac:dyDescent="0.25">
      <c r="A30" s="247"/>
      <c r="B30" s="283"/>
      <c r="C30" s="280"/>
      <c r="D30" s="245"/>
      <c r="E30" s="249"/>
      <c r="F30" s="264"/>
      <c r="G30" s="232"/>
      <c r="H30" s="251"/>
      <c r="I30" s="251"/>
      <c r="J30" s="251"/>
      <c r="K30" s="258"/>
      <c r="L30" s="257"/>
      <c r="M30" s="77" t="s">
        <v>121</v>
      </c>
      <c r="N30" s="46" t="s">
        <v>127</v>
      </c>
      <c r="O30" s="49">
        <v>1</v>
      </c>
      <c r="P30" s="49">
        <v>1</v>
      </c>
      <c r="Q30" s="211"/>
      <c r="R30" s="211"/>
      <c r="S30" s="211"/>
      <c r="T30" s="211"/>
      <c r="U30" s="211"/>
      <c r="V30" s="211"/>
      <c r="W30" s="211"/>
      <c r="X30" s="214"/>
      <c r="Y30" s="208"/>
    </row>
    <row r="31" spans="1:25" ht="29.25" x14ac:dyDescent="0.25">
      <c r="A31" s="247"/>
      <c r="B31" s="283"/>
      <c r="C31" s="280"/>
      <c r="D31" s="245"/>
      <c r="E31" s="249"/>
      <c r="F31" s="264"/>
      <c r="G31" s="232"/>
      <c r="H31" s="251"/>
      <c r="I31" s="251"/>
      <c r="J31" s="251"/>
      <c r="K31" s="258"/>
      <c r="L31" s="257"/>
      <c r="M31" s="77" t="s">
        <v>122</v>
      </c>
      <c r="N31" s="46" t="s">
        <v>128</v>
      </c>
      <c r="O31" s="49">
        <v>1</v>
      </c>
      <c r="P31" s="49">
        <v>1</v>
      </c>
      <c r="Q31" s="211"/>
      <c r="R31" s="211"/>
      <c r="S31" s="211"/>
      <c r="T31" s="211"/>
      <c r="U31" s="211"/>
      <c r="V31" s="211"/>
      <c r="W31" s="211"/>
      <c r="X31" s="214"/>
      <c r="Y31" s="208"/>
    </row>
    <row r="32" spans="1:25" ht="29.25" x14ac:dyDescent="0.25">
      <c r="A32" s="247"/>
      <c r="B32" s="283"/>
      <c r="C32" s="280"/>
      <c r="D32" s="245"/>
      <c r="E32" s="249"/>
      <c r="F32" s="264"/>
      <c r="G32" s="232"/>
      <c r="H32" s="251"/>
      <c r="I32" s="251"/>
      <c r="J32" s="251"/>
      <c r="K32" s="258"/>
      <c r="L32" s="257"/>
      <c r="M32" s="77" t="s">
        <v>123</v>
      </c>
      <c r="N32" s="46" t="s">
        <v>129</v>
      </c>
      <c r="O32" s="49">
        <v>1</v>
      </c>
      <c r="P32" s="49">
        <v>1</v>
      </c>
      <c r="Q32" s="211"/>
      <c r="R32" s="211"/>
      <c r="S32" s="211"/>
      <c r="T32" s="211"/>
      <c r="U32" s="211"/>
      <c r="V32" s="211"/>
      <c r="W32" s="211"/>
      <c r="X32" s="214"/>
      <c r="Y32" s="208"/>
    </row>
    <row r="33" spans="1:25" ht="38.25" x14ac:dyDescent="0.25">
      <c r="A33" s="247"/>
      <c r="B33" s="283"/>
      <c r="C33" s="280"/>
      <c r="D33" s="245"/>
      <c r="E33" s="249"/>
      <c r="F33" s="264"/>
      <c r="G33" s="232"/>
      <c r="H33" s="251"/>
      <c r="I33" s="251"/>
      <c r="J33" s="251"/>
      <c r="K33" s="258"/>
      <c r="L33" s="257"/>
      <c r="M33" s="77" t="s">
        <v>124</v>
      </c>
      <c r="N33" s="46" t="s">
        <v>130</v>
      </c>
      <c r="O33" s="49">
        <v>1</v>
      </c>
      <c r="P33" s="49">
        <v>1</v>
      </c>
      <c r="Q33" s="211"/>
      <c r="R33" s="211"/>
      <c r="S33" s="211"/>
      <c r="T33" s="211"/>
      <c r="U33" s="211"/>
      <c r="V33" s="211"/>
      <c r="W33" s="211"/>
      <c r="X33" s="214"/>
      <c r="Y33" s="208"/>
    </row>
    <row r="34" spans="1:25" ht="25.5" x14ac:dyDescent="0.25">
      <c r="A34" s="247"/>
      <c r="B34" s="283"/>
      <c r="C34" s="280"/>
      <c r="D34" s="245"/>
      <c r="E34" s="249"/>
      <c r="F34" s="264"/>
      <c r="G34" s="233"/>
      <c r="H34" s="251"/>
      <c r="I34" s="251"/>
      <c r="J34" s="251"/>
      <c r="K34" s="258"/>
      <c r="L34" s="257"/>
      <c r="M34" s="77" t="s">
        <v>125</v>
      </c>
      <c r="N34" s="46" t="s">
        <v>132</v>
      </c>
      <c r="O34" s="49">
        <v>1</v>
      </c>
      <c r="P34" s="49">
        <v>1</v>
      </c>
      <c r="Q34" s="212"/>
      <c r="R34" s="212"/>
      <c r="S34" s="212"/>
      <c r="T34" s="212"/>
      <c r="U34" s="212"/>
      <c r="V34" s="212"/>
      <c r="W34" s="212"/>
      <c r="X34" s="215"/>
      <c r="Y34" s="209"/>
    </row>
    <row r="35" spans="1:25" ht="13.5" thickBot="1" x14ac:dyDescent="0.3">
      <c r="A35" s="247"/>
      <c r="B35" s="283"/>
      <c r="C35" s="62"/>
      <c r="D35" s="131"/>
      <c r="E35" s="121"/>
      <c r="F35" s="92"/>
      <c r="G35" s="134"/>
      <c r="H35" s="62"/>
      <c r="I35" s="62"/>
      <c r="J35" s="46"/>
      <c r="K35" s="49"/>
      <c r="L35" s="49"/>
      <c r="M35" s="77"/>
      <c r="N35" s="46"/>
      <c r="O35" s="49"/>
      <c r="P35" s="49"/>
      <c r="Q35" s="87"/>
      <c r="R35" s="87"/>
      <c r="S35" s="87"/>
      <c r="T35" s="87"/>
      <c r="U35" s="87"/>
      <c r="V35" s="87"/>
      <c r="W35" s="87"/>
      <c r="X35" s="88"/>
      <c r="Y35" s="89"/>
    </row>
    <row r="36" spans="1:25" ht="38.25" x14ac:dyDescent="0.25">
      <c r="A36" s="247"/>
      <c r="B36" s="283"/>
      <c r="C36" s="281" t="s">
        <v>134</v>
      </c>
      <c r="D36" s="245">
        <v>0.03</v>
      </c>
      <c r="E36" s="249">
        <v>103</v>
      </c>
      <c r="F36" s="265" t="s">
        <v>102</v>
      </c>
      <c r="G36" s="274">
        <v>0.04</v>
      </c>
      <c r="H36" s="250" t="s">
        <v>135</v>
      </c>
      <c r="I36" s="250" t="s">
        <v>134</v>
      </c>
      <c r="J36" s="270" t="s">
        <v>136</v>
      </c>
      <c r="K36" s="256" t="s">
        <v>118</v>
      </c>
      <c r="L36" s="256" t="s">
        <v>137</v>
      </c>
      <c r="M36" s="77" t="s">
        <v>138</v>
      </c>
      <c r="N36" s="46" t="s">
        <v>142</v>
      </c>
      <c r="O36" s="49">
        <v>37</v>
      </c>
      <c r="P36" s="49">
        <v>37</v>
      </c>
      <c r="Q36" s="210">
        <v>50</v>
      </c>
      <c r="R36" s="210"/>
      <c r="S36" s="210"/>
      <c r="T36" s="210"/>
      <c r="U36" s="210"/>
      <c r="V36" s="210"/>
      <c r="W36" s="210"/>
      <c r="X36" s="213">
        <f>SUM(Q36:W39)</f>
        <v>50</v>
      </c>
      <c r="Y36" s="207" t="s">
        <v>436</v>
      </c>
    </row>
    <row r="37" spans="1:25" ht="39" x14ac:dyDescent="0.25">
      <c r="A37" s="247"/>
      <c r="B37" s="283"/>
      <c r="C37" s="281"/>
      <c r="D37" s="245"/>
      <c r="E37" s="249"/>
      <c r="F37" s="266"/>
      <c r="G37" s="275"/>
      <c r="H37" s="251"/>
      <c r="I37" s="251"/>
      <c r="J37" s="271"/>
      <c r="K37" s="257"/>
      <c r="L37" s="257"/>
      <c r="M37" s="77" t="s">
        <v>139</v>
      </c>
      <c r="N37" s="46" t="s">
        <v>143</v>
      </c>
      <c r="O37" s="49">
        <v>59</v>
      </c>
      <c r="P37" s="49">
        <v>70</v>
      </c>
      <c r="Q37" s="211"/>
      <c r="R37" s="211"/>
      <c r="S37" s="211"/>
      <c r="T37" s="211"/>
      <c r="U37" s="211"/>
      <c r="V37" s="211"/>
      <c r="W37" s="211"/>
      <c r="X37" s="214"/>
      <c r="Y37" s="208"/>
    </row>
    <row r="38" spans="1:25" ht="39" customHeight="1" x14ac:dyDescent="0.25">
      <c r="A38" s="247"/>
      <c r="B38" s="283"/>
      <c r="C38" s="281"/>
      <c r="D38" s="245"/>
      <c r="E38" s="249"/>
      <c r="F38" s="266"/>
      <c r="G38" s="275"/>
      <c r="H38" s="251"/>
      <c r="I38" s="251"/>
      <c r="J38" s="271"/>
      <c r="K38" s="257"/>
      <c r="L38" s="257"/>
      <c r="M38" s="77" t="s">
        <v>140</v>
      </c>
      <c r="N38" s="46" t="s">
        <v>144</v>
      </c>
      <c r="O38" s="49">
        <v>1</v>
      </c>
      <c r="P38" s="49">
        <v>1</v>
      </c>
      <c r="Q38" s="211"/>
      <c r="R38" s="211"/>
      <c r="S38" s="211"/>
      <c r="T38" s="211"/>
      <c r="U38" s="211"/>
      <c r="V38" s="211"/>
      <c r="W38" s="211"/>
      <c r="X38" s="214"/>
      <c r="Y38" s="208"/>
    </row>
    <row r="39" spans="1:25" ht="48.75" x14ac:dyDescent="0.25">
      <c r="A39" s="247"/>
      <c r="B39" s="283"/>
      <c r="C39" s="281"/>
      <c r="D39" s="245"/>
      <c r="E39" s="249"/>
      <c r="F39" s="266"/>
      <c r="G39" s="276"/>
      <c r="H39" s="251"/>
      <c r="I39" s="251"/>
      <c r="J39" s="271"/>
      <c r="K39" s="257"/>
      <c r="L39" s="257"/>
      <c r="M39" s="77" t="s">
        <v>141</v>
      </c>
      <c r="N39" s="46" t="s">
        <v>145</v>
      </c>
      <c r="O39" s="49">
        <v>37</v>
      </c>
      <c r="P39" s="49">
        <v>37</v>
      </c>
      <c r="Q39" s="212"/>
      <c r="R39" s="212"/>
      <c r="S39" s="212"/>
      <c r="T39" s="212"/>
      <c r="U39" s="212"/>
      <c r="V39" s="212"/>
      <c r="W39" s="212"/>
      <c r="X39" s="215"/>
      <c r="Y39" s="209"/>
    </row>
    <row r="40" spans="1:25" x14ac:dyDescent="0.25">
      <c r="A40" s="247"/>
      <c r="B40" s="283"/>
      <c r="C40" s="62"/>
      <c r="D40" s="131"/>
      <c r="E40" s="121"/>
      <c r="F40" s="93"/>
      <c r="G40" s="135"/>
      <c r="H40" s="62"/>
      <c r="I40" s="62"/>
      <c r="J40" s="46"/>
      <c r="K40" s="49"/>
      <c r="L40" s="49"/>
      <c r="M40" s="77"/>
      <c r="N40" s="46"/>
      <c r="O40" s="49"/>
      <c r="P40" s="49"/>
      <c r="Q40" s="87"/>
      <c r="R40" s="87"/>
      <c r="S40" s="87"/>
      <c r="T40" s="87"/>
      <c r="U40" s="87"/>
      <c r="V40" s="87"/>
      <c r="W40" s="87"/>
      <c r="X40" s="88"/>
      <c r="Y40" s="89"/>
    </row>
    <row r="41" spans="1:25" ht="38.25" customHeight="1" x14ac:dyDescent="0.25">
      <c r="A41" s="247"/>
      <c r="B41" s="283"/>
      <c r="C41" s="62" t="s">
        <v>163</v>
      </c>
      <c r="D41" s="131">
        <v>0.03</v>
      </c>
      <c r="E41" s="249">
        <v>107</v>
      </c>
      <c r="F41" s="287" t="s">
        <v>104</v>
      </c>
      <c r="G41" s="274">
        <v>0.04</v>
      </c>
      <c r="H41" s="250" t="s">
        <v>146</v>
      </c>
      <c r="I41" s="62" t="s">
        <v>262</v>
      </c>
      <c r="J41" s="46" t="s">
        <v>147</v>
      </c>
      <c r="K41" s="33">
        <v>0</v>
      </c>
      <c r="L41" s="33">
        <v>0</v>
      </c>
      <c r="M41" s="77" t="s">
        <v>150</v>
      </c>
      <c r="N41" s="46" t="s">
        <v>156</v>
      </c>
      <c r="O41" s="49">
        <v>1</v>
      </c>
      <c r="P41" s="49">
        <v>1</v>
      </c>
      <c r="Q41" s="210">
        <v>780</v>
      </c>
      <c r="R41" s="210"/>
      <c r="S41" s="210"/>
      <c r="T41" s="210"/>
      <c r="U41" s="210"/>
      <c r="V41" s="210"/>
      <c r="W41" s="210"/>
      <c r="X41" s="213">
        <f>SUM(Q41:W46)</f>
        <v>780</v>
      </c>
      <c r="Y41" s="207" t="s">
        <v>438</v>
      </c>
    </row>
    <row r="42" spans="1:25" ht="51" customHeight="1" x14ac:dyDescent="0.25">
      <c r="A42" s="247"/>
      <c r="B42" s="283"/>
      <c r="C42" s="281" t="s">
        <v>162</v>
      </c>
      <c r="D42" s="245">
        <v>0.03</v>
      </c>
      <c r="E42" s="249"/>
      <c r="F42" s="266"/>
      <c r="G42" s="275"/>
      <c r="H42" s="251"/>
      <c r="I42" s="250" t="s">
        <v>263</v>
      </c>
      <c r="J42" s="270" t="s">
        <v>148</v>
      </c>
      <c r="K42" s="256">
        <v>14</v>
      </c>
      <c r="L42" s="256">
        <v>37</v>
      </c>
      <c r="M42" s="77" t="s">
        <v>151</v>
      </c>
      <c r="N42" s="46" t="s">
        <v>157</v>
      </c>
      <c r="O42" s="49">
        <v>37</v>
      </c>
      <c r="P42" s="49">
        <v>37</v>
      </c>
      <c r="Q42" s="211"/>
      <c r="R42" s="211"/>
      <c r="S42" s="211"/>
      <c r="T42" s="211"/>
      <c r="U42" s="211"/>
      <c r="V42" s="211"/>
      <c r="W42" s="211"/>
      <c r="X42" s="214"/>
      <c r="Y42" s="208"/>
    </row>
    <row r="43" spans="1:25" ht="25.5" x14ac:dyDescent="0.25">
      <c r="A43" s="247"/>
      <c r="B43" s="283"/>
      <c r="C43" s="281"/>
      <c r="D43" s="245"/>
      <c r="E43" s="249"/>
      <c r="F43" s="266"/>
      <c r="G43" s="275"/>
      <c r="H43" s="251"/>
      <c r="I43" s="251"/>
      <c r="J43" s="271"/>
      <c r="K43" s="257"/>
      <c r="L43" s="257"/>
      <c r="M43" s="77" t="s">
        <v>152</v>
      </c>
      <c r="N43" s="46" t="s">
        <v>158</v>
      </c>
      <c r="O43" s="49">
        <v>1</v>
      </c>
      <c r="P43" s="49">
        <v>1</v>
      </c>
      <c r="Q43" s="211"/>
      <c r="R43" s="211"/>
      <c r="S43" s="211"/>
      <c r="T43" s="211"/>
      <c r="U43" s="211"/>
      <c r="V43" s="211"/>
      <c r="W43" s="211"/>
      <c r="X43" s="214"/>
      <c r="Y43" s="208"/>
    </row>
    <row r="44" spans="1:25" ht="25.5" x14ac:dyDescent="0.25">
      <c r="A44" s="247"/>
      <c r="B44" s="283"/>
      <c r="C44" s="281"/>
      <c r="D44" s="245"/>
      <c r="E44" s="249"/>
      <c r="F44" s="266"/>
      <c r="G44" s="275"/>
      <c r="H44" s="251"/>
      <c r="I44" s="251"/>
      <c r="J44" s="271"/>
      <c r="K44" s="257"/>
      <c r="L44" s="257"/>
      <c r="M44" s="77" t="s">
        <v>153</v>
      </c>
      <c r="N44" s="46" t="s">
        <v>159</v>
      </c>
      <c r="O44" s="49">
        <v>1</v>
      </c>
      <c r="P44" s="49">
        <v>1</v>
      </c>
      <c r="Q44" s="211"/>
      <c r="R44" s="211"/>
      <c r="S44" s="211"/>
      <c r="T44" s="211"/>
      <c r="U44" s="211"/>
      <c r="V44" s="211"/>
      <c r="W44" s="211"/>
      <c r="X44" s="214"/>
      <c r="Y44" s="208"/>
    </row>
    <row r="45" spans="1:25" ht="25.5" x14ac:dyDescent="0.25">
      <c r="A45" s="247"/>
      <c r="B45" s="283"/>
      <c r="C45" s="281"/>
      <c r="D45" s="245"/>
      <c r="E45" s="249"/>
      <c r="F45" s="266"/>
      <c r="G45" s="275"/>
      <c r="H45" s="251"/>
      <c r="I45" s="252"/>
      <c r="J45" s="272"/>
      <c r="K45" s="273"/>
      <c r="L45" s="273"/>
      <c r="M45" s="77" t="s">
        <v>154</v>
      </c>
      <c r="N45" s="46" t="s">
        <v>160</v>
      </c>
      <c r="O45" s="49">
        <v>100</v>
      </c>
      <c r="P45" s="49">
        <v>150</v>
      </c>
      <c r="Q45" s="211"/>
      <c r="R45" s="211"/>
      <c r="S45" s="211"/>
      <c r="T45" s="211"/>
      <c r="U45" s="211"/>
      <c r="V45" s="211"/>
      <c r="W45" s="211"/>
      <c r="X45" s="214"/>
      <c r="Y45" s="208"/>
    </row>
    <row r="46" spans="1:25" ht="47.25" customHeight="1" x14ac:dyDescent="0.25">
      <c r="A46" s="247"/>
      <c r="B46" s="283"/>
      <c r="C46" s="90" t="s">
        <v>164</v>
      </c>
      <c r="D46" s="141">
        <v>0.03</v>
      </c>
      <c r="E46" s="286"/>
      <c r="F46" s="266"/>
      <c r="G46" s="275"/>
      <c r="H46" s="251"/>
      <c r="I46" s="90" t="s">
        <v>264</v>
      </c>
      <c r="J46" s="44" t="s">
        <v>149</v>
      </c>
      <c r="K46" s="41">
        <v>1113</v>
      </c>
      <c r="L46" s="41">
        <v>1113</v>
      </c>
      <c r="M46" s="139" t="s">
        <v>155</v>
      </c>
      <c r="N46" s="44" t="s">
        <v>161</v>
      </c>
      <c r="O46" s="41">
        <v>120</v>
      </c>
      <c r="P46" s="41">
        <v>150</v>
      </c>
      <c r="Q46" s="212"/>
      <c r="R46" s="212"/>
      <c r="S46" s="212"/>
      <c r="T46" s="212"/>
      <c r="U46" s="212"/>
      <c r="V46" s="212"/>
      <c r="W46" s="212"/>
      <c r="X46" s="215"/>
      <c r="Y46" s="209"/>
    </row>
    <row r="47" spans="1:25" x14ac:dyDescent="0.25">
      <c r="A47" s="247"/>
      <c r="B47" s="283"/>
      <c r="C47" s="62"/>
      <c r="D47" s="131"/>
      <c r="E47" s="121"/>
      <c r="F47" s="78"/>
      <c r="G47" s="134"/>
      <c r="H47" s="62"/>
      <c r="I47" s="62"/>
      <c r="J47" s="46"/>
      <c r="K47" s="49"/>
      <c r="L47" s="49"/>
      <c r="M47" s="77"/>
      <c r="N47" s="46"/>
      <c r="O47" s="49"/>
      <c r="P47" s="49"/>
      <c r="Q47" s="87"/>
      <c r="R47" s="87"/>
      <c r="S47" s="87"/>
      <c r="T47" s="87"/>
      <c r="U47" s="87"/>
      <c r="V47" s="87"/>
      <c r="W47" s="87"/>
      <c r="X47" s="88"/>
      <c r="Y47" s="89"/>
    </row>
    <row r="48" spans="1:25" ht="46.5" customHeight="1" x14ac:dyDescent="0.25">
      <c r="A48" s="247"/>
      <c r="B48" s="283"/>
      <c r="C48" s="281" t="s">
        <v>197</v>
      </c>
      <c r="D48" s="245">
        <v>0.03</v>
      </c>
      <c r="E48" s="249">
        <v>110</v>
      </c>
      <c r="F48" s="259" t="s">
        <v>105</v>
      </c>
      <c r="G48" s="238">
        <v>0.04</v>
      </c>
      <c r="H48" s="244" t="s">
        <v>165</v>
      </c>
      <c r="I48" s="281" t="s">
        <v>265</v>
      </c>
      <c r="J48" s="288" t="s">
        <v>166</v>
      </c>
      <c r="K48" s="285" t="s">
        <v>167</v>
      </c>
      <c r="L48" s="285" t="s">
        <v>168</v>
      </c>
      <c r="M48" s="77" t="s">
        <v>169</v>
      </c>
      <c r="N48" s="46" t="s">
        <v>172</v>
      </c>
      <c r="O48" s="49">
        <v>1</v>
      </c>
      <c r="P48" s="49">
        <v>1</v>
      </c>
      <c r="Q48" s="210">
        <v>1690.5</v>
      </c>
      <c r="R48" s="210"/>
      <c r="S48" s="210"/>
      <c r="T48" s="210"/>
      <c r="U48" s="210"/>
      <c r="V48" s="210"/>
      <c r="W48" s="210"/>
      <c r="X48" s="213">
        <f>SUM(Q48:W50)</f>
        <v>1690.5</v>
      </c>
      <c r="Y48" s="207" t="s">
        <v>442</v>
      </c>
    </row>
    <row r="49" spans="1:25" ht="25.5" x14ac:dyDescent="0.25">
      <c r="A49" s="247"/>
      <c r="B49" s="283"/>
      <c r="C49" s="281"/>
      <c r="D49" s="245"/>
      <c r="E49" s="249"/>
      <c r="F49" s="259"/>
      <c r="G49" s="238"/>
      <c r="H49" s="244"/>
      <c r="I49" s="281"/>
      <c r="J49" s="288"/>
      <c r="K49" s="285"/>
      <c r="L49" s="285"/>
      <c r="M49" s="77" t="s">
        <v>170</v>
      </c>
      <c r="N49" s="46" t="s">
        <v>173</v>
      </c>
      <c r="O49" s="49">
        <v>3</v>
      </c>
      <c r="P49" s="49">
        <v>3</v>
      </c>
      <c r="Q49" s="211"/>
      <c r="R49" s="211"/>
      <c r="S49" s="211"/>
      <c r="T49" s="211"/>
      <c r="U49" s="211"/>
      <c r="V49" s="211"/>
      <c r="W49" s="211"/>
      <c r="X49" s="214"/>
      <c r="Y49" s="208"/>
    </row>
    <row r="50" spans="1:25" ht="25.5" x14ac:dyDescent="0.25">
      <c r="A50" s="247"/>
      <c r="B50" s="283"/>
      <c r="C50" s="281"/>
      <c r="D50" s="245"/>
      <c r="E50" s="249"/>
      <c r="F50" s="259"/>
      <c r="G50" s="238"/>
      <c r="H50" s="244"/>
      <c r="I50" s="281"/>
      <c r="J50" s="288"/>
      <c r="K50" s="285"/>
      <c r="L50" s="285"/>
      <c r="M50" s="77" t="s">
        <v>171</v>
      </c>
      <c r="N50" s="46" t="s">
        <v>174</v>
      </c>
      <c r="O50" s="49">
        <v>20</v>
      </c>
      <c r="P50" s="49">
        <v>30</v>
      </c>
      <c r="Q50" s="212"/>
      <c r="R50" s="212"/>
      <c r="S50" s="212"/>
      <c r="T50" s="212"/>
      <c r="U50" s="212"/>
      <c r="V50" s="212"/>
      <c r="W50" s="212"/>
      <c r="X50" s="215"/>
      <c r="Y50" s="209"/>
    </row>
    <row r="51" spans="1:25" x14ac:dyDescent="0.25">
      <c r="A51" s="247"/>
      <c r="B51" s="283"/>
      <c r="C51" s="62"/>
      <c r="D51" s="131"/>
      <c r="E51" s="121"/>
      <c r="F51" s="78"/>
      <c r="G51" s="134"/>
      <c r="H51" s="62"/>
      <c r="I51" s="62"/>
      <c r="J51" s="46"/>
      <c r="K51" s="49"/>
      <c r="L51" s="49"/>
      <c r="M51" s="94"/>
      <c r="N51" s="46"/>
      <c r="O51" s="49"/>
      <c r="P51" s="49"/>
      <c r="Q51" s="87"/>
      <c r="R51" s="87"/>
      <c r="S51" s="87"/>
      <c r="T51" s="87"/>
      <c r="U51" s="87"/>
      <c r="V51" s="87"/>
      <c r="W51" s="87"/>
      <c r="X51" s="88"/>
      <c r="Y51" s="89"/>
    </row>
    <row r="52" spans="1:25" ht="58.5" customHeight="1" x14ac:dyDescent="0.25">
      <c r="A52" s="247"/>
      <c r="B52" s="283"/>
      <c r="C52" s="281" t="s">
        <v>197</v>
      </c>
      <c r="D52" s="291">
        <v>0.03</v>
      </c>
      <c r="E52" s="249">
        <v>162</v>
      </c>
      <c r="F52" s="263" t="s">
        <v>107</v>
      </c>
      <c r="G52" s="238">
        <v>0.04</v>
      </c>
      <c r="H52" s="293" t="s">
        <v>188</v>
      </c>
      <c r="I52" s="281" t="s">
        <v>189</v>
      </c>
      <c r="J52" s="288" t="s">
        <v>196</v>
      </c>
      <c r="K52" s="258">
        <v>1</v>
      </c>
      <c r="L52" s="258">
        <v>5</v>
      </c>
      <c r="M52" s="77" t="s">
        <v>190</v>
      </c>
      <c r="N52" s="46" t="s">
        <v>439</v>
      </c>
      <c r="O52" s="49">
        <v>100</v>
      </c>
      <c r="P52" s="49">
        <v>150</v>
      </c>
      <c r="Q52" s="210">
        <v>50</v>
      </c>
      <c r="R52" s="210"/>
      <c r="S52" s="210"/>
      <c r="T52" s="210"/>
      <c r="U52" s="210"/>
      <c r="V52" s="210"/>
      <c r="W52" s="210"/>
      <c r="X52" s="213">
        <f>SUM(Q52:W57)</f>
        <v>50</v>
      </c>
      <c r="Y52" s="207" t="s">
        <v>443</v>
      </c>
    </row>
    <row r="53" spans="1:25" ht="38.25" x14ac:dyDescent="0.25">
      <c r="A53" s="247"/>
      <c r="B53" s="283"/>
      <c r="C53" s="281"/>
      <c r="D53" s="313"/>
      <c r="E53" s="249"/>
      <c r="F53" s="263"/>
      <c r="G53" s="238"/>
      <c r="H53" s="293"/>
      <c r="I53" s="281"/>
      <c r="J53" s="288"/>
      <c r="K53" s="258"/>
      <c r="L53" s="258"/>
      <c r="M53" s="77" t="s">
        <v>191</v>
      </c>
      <c r="N53" s="46" t="s">
        <v>198</v>
      </c>
      <c r="O53" s="49">
        <v>5</v>
      </c>
      <c r="P53" s="49">
        <v>5</v>
      </c>
      <c r="Q53" s="211"/>
      <c r="R53" s="211"/>
      <c r="S53" s="211"/>
      <c r="T53" s="211"/>
      <c r="U53" s="211"/>
      <c r="V53" s="211"/>
      <c r="W53" s="211"/>
      <c r="X53" s="214"/>
      <c r="Y53" s="208"/>
    </row>
    <row r="54" spans="1:25" ht="50.25" customHeight="1" x14ac:dyDescent="0.25">
      <c r="A54" s="247"/>
      <c r="B54" s="283"/>
      <c r="C54" s="281"/>
      <c r="D54" s="313"/>
      <c r="E54" s="249"/>
      <c r="F54" s="263"/>
      <c r="G54" s="238"/>
      <c r="H54" s="293"/>
      <c r="I54" s="281"/>
      <c r="J54" s="288"/>
      <c r="K54" s="258"/>
      <c r="L54" s="258"/>
      <c r="M54" s="77" t="s">
        <v>192</v>
      </c>
      <c r="N54" s="46" t="s">
        <v>199</v>
      </c>
      <c r="O54" s="49">
        <v>3</v>
      </c>
      <c r="P54" s="49">
        <v>3</v>
      </c>
      <c r="Q54" s="211"/>
      <c r="R54" s="211"/>
      <c r="S54" s="211"/>
      <c r="T54" s="211"/>
      <c r="U54" s="211"/>
      <c r="V54" s="211"/>
      <c r="W54" s="211"/>
      <c r="X54" s="214"/>
      <c r="Y54" s="208"/>
    </row>
    <row r="55" spans="1:25" ht="90" customHeight="1" x14ac:dyDescent="0.25">
      <c r="A55" s="247"/>
      <c r="B55" s="283"/>
      <c r="C55" s="281"/>
      <c r="D55" s="313"/>
      <c r="E55" s="249"/>
      <c r="F55" s="263"/>
      <c r="G55" s="238"/>
      <c r="H55" s="293"/>
      <c r="I55" s="281"/>
      <c r="J55" s="288"/>
      <c r="K55" s="258"/>
      <c r="L55" s="258"/>
      <c r="M55" s="77" t="s">
        <v>193</v>
      </c>
      <c r="N55" s="46" t="s">
        <v>200</v>
      </c>
      <c r="O55" s="49">
        <v>3</v>
      </c>
      <c r="P55" s="49">
        <v>3</v>
      </c>
      <c r="Q55" s="211"/>
      <c r="R55" s="211"/>
      <c r="S55" s="211"/>
      <c r="T55" s="211"/>
      <c r="U55" s="211"/>
      <c r="V55" s="211"/>
      <c r="W55" s="211"/>
      <c r="X55" s="214"/>
      <c r="Y55" s="208"/>
    </row>
    <row r="56" spans="1:25" ht="65.25" customHeight="1" x14ac:dyDescent="0.25">
      <c r="A56" s="247"/>
      <c r="B56" s="283"/>
      <c r="C56" s="281"/>
      <c r="D56" s="313"/>
      <c r="E56" s="249"/>
      <c r="F56" s="263"/>
      <c r="G56" s="238"/>
      <c r="H56" s="293"/>
      <c r="I56" s="281"/>
      <c r="J56" s="288"/>
      <c r="K56" s="258"/>
      <c r="L56" s="258"/>
      <c r="M56" s="77" t="s">
        <v>194</v>
      </c>
      <c r="N56" s="46" t="s">
        <v>201</v>
      </c>
      <c r="O56" s="49">
        <v>3</v>
      </c>
      <c r="P56" s="49">
        <v>3</v>
      </c>
      <c r="Q56" s="211"/>
      <c r="R56" s="211"/>
      <c r="S56" s="211"/>
      <c r="T56" s="211"/>
      <c r="U56" s="211"/>
      <c r="V56" s="211"/>
      <c r="W56" s="211"/>
      <c r="X56" s="214"/>
      <c r="Y56" s="208"/>
    </row>
    <row r="57" spans="1:25" ht="81.75" customHeight="1" x14ac:dyDescent="0.25">
      <c r="A57" s="247"/>
      <c r="B57" s="283"/>
      <c r="C57" s="281"/>
      <c r="D57" s="313"/>
      <c r="E57" s="249"/>
      <c r="F57" s="263"/>
      <c r="G57" s="238"/>
      <c r="H57" s="293"/>
      <c r="I57" s="281"/>
      <c r="J57" s="288"/>
      <c r="K57" s="258"/>
      <c r="L57" s="258"/>
      <c r="M57" s="77" t="s">
        <v>195</v>
      </c>
      <c r="N57" s="46" t="s">
        <v>202</v>
      </c>
      <c r="O57" s="49">
        <v>5</v>
      </c>
      <c r="P57" s="49">
        <v>5</v>
      </c>
      <c r="Q57" s="212"/>
      <c r="R57" s="212"/>
      <c r="S57" s="212"/>
      <c r="T57" s="212"/>
      <c r="U57" s="212"/>
      <c r="V57" s="212"/>
      <c r="W57" s="212"/>
      <c r="X57" s="215"/>
      <c r="Y57" s="209"/>
    </row>
    <row r="58" spans="1:25" ht="13.5" thickBot="1" x14ac:dyDescent="0.3">
      <c r="A58" s="247"/>
      <c r="B58" s="283"/>
      <c r="C58" s="82"/>
      <c r="D58" s="142"/>
      <c r="E58" s="123"/>
      <c r="F58" s="96"/>
      <c r="G58" s="136"/>
      <c r="H58" s="82"/>
      <c r="I58" s="82"/>
      <c r="J58" s="45"/>
      <c r="K58" s="43"/>
      <c r="L58" s="43"/>
      <c r="M58" s="140"/>
      <c r="N58" s="45"/>
      <c r="O58" s="43"/>
      <c r="P58" s="43"/>
      <c r="Q58" s="83"/>
      <c r="R58" s="83"/>
      <c r="S58" s="83"/>
      <c r="T58" s="83"/>
      <c r="U58" s="83"/>
      <c r="V58" s="83"/>
      <c r="W58" s="83"/>
      <c r="X58" s="85"/>
      <c r="Y58" s="86"/>
    </row>
    <row r="59" spans="1:25" ht="66.75" customHeight="1" x14ac:dyDescent="0.25">
      <c r="A59" s="247"/>
      <c r="B59" s="283"/>
      <c r="C59" s="250" t="s">
        <v>204</v>
      </c>
      <c r="D59" s="282">
        <v>0.16</v>
      </c>
      <c r="E59" s="277">
        <v>184</v>
      </c>
      <c r="F59" s="260" t="s">
        <v>108</v>
      </c>
      <c r="G59" s="274">
        <v>0.28000000000000003</v>
      </c>
      <c r="H59" s="267" t="s">
        <v>203</v>
      </c>
      <c r="I59" s="250" t="s">
        <v>204</v>
      </c>
      <c r="J59" s="270" t="s">
        <v>205</v>
      </c>
      <c r="K59" s="256">
        <v>0</v>
      </c>
      <c r="L59" s="256">
        <v>37</v>
      </c>
      <c r="M59" s="77" t="s">
        <v>206</v>
      </c>
      <c r="N59" s="46" t="s">
        <v>209</v>
      </c>
      <c r="O59" s="49">
        <v>37</v>
      </c>
      <c r="P59" s="49">
        <v>37</v>
      </c>
      <c r="Q59" s="210">
        <v>2498.5</v>
      </c>
      <c r="R59" s="210"/>
      <c r="S59" s="210"/>
      <c r="T59" s="210"/>
      <c r="U59" s="210"/>
      <c r="V59" s="210"/>
      <c r="W59" s="210"/>
      <c r="X59" s="213">
        <f>SUM(Q59:W61)</f>
        <v>2498.5</v>
      </c>
      <c r="Y59" s="207" t="s">
        <v>437</v>
      </c>
    </row>
    <row r="60" spans="1:25" ht="35.25" customHeight="1" x14ac:dyDescent="0.25">
      <c r="A60" s="247"/>
      <c r="B60" s="283"/>
      <c r="C60" s="251"/>
      <c r="D60" s="283"/>
      <c r="E60" s="278"/>
      <c r="F60" s="261"/>
      <c r="G60" s="275"/>
      <c r="H60" s="268"/>
      <c r="I60" s="251"/>
      <c r="J60" s="271"/>
      <c r="K60" s="257"/>
      <c r="L60" s="257"/>
      <c r="M60" s="77" t="s">
        <v>207</v>
      </c>
      <c r="N60" s="46" t="s">
        <v>210</v>
      </c>
      <c r="O60" s="49">
        <v>1</v>
      </c>
      <c r="P60" s="49">
        <v>1</v>
      </c>
      <c r="Q60" s="211"/>
      <c r="R60" s="211"/>
      <c r="S60" s="211"/>
      <c r="T60" s="211"/>
      <c r="U60" s="211"/>
      <c r="V60" s="211"/>
      <c r="W60" s="211"/>
      <c r="X60" s="214"/>
      <c r="Y60" s="208"/>
    </row>
    <row r="61" spans="1:25" ht="39.75" thickBot="1" x14ac:dyDescent="0.3">
      <c r="A61" s="247"/>
      <c r="B61" s="283"/>
      <c r="C61" s="252"/>
      <c r="D61" s="284"/>
      <c r="E61" s="279"/>
      <c r="F61" s="262"/>
      <c r="G61" s="276"/>
      <c r="H61" s="269"/>
      <c r="I61" s="252"/>
      <c r="J61" s="272"/>
      <c r="K61" s="273"/>
      <c r="L61" s="273"/>
      <c r="M61" s="77" t="s">
        <v>208</v>
      </c>
      <c r="N61" s="46" t="s">
        <v>211</v>
      </c>
      <c r="O61" s="49">
        <v>1</v>
      </c>
      <c r="P61" s="49">
        <v>1</v>
      </c>
      <c r="Q61" s="212"/>
      <c r="R61" s="212"/>
      <c r="S61" s="212"/>
      <c r="T61" s="212"/>
      <c r="U61" s="212"/>
      <c r="V61" s="212"/>
      <c r="W61" s="212"/>
      <c r="X61" s="215"/>
      <c r="Y61" s="209"/>
    </row>
    <row r="62" spans="1:25" ht="13.5" thickBot="1" x14ac:dyDescent="0.3">
      <c r="A62" s="247"/>
      <c r="B62" s="283"/>
      <c r="C62" s="62"/>
      <c r="D62" s="131"/>
      <c r="E62" s="121"/>
      <c r="F62" s="96"/>
      <c r="G62" s="134"/>
      <c r="H62" s="62"/>
      <c r="I62" s="62"/>
      <c r="J62" s="46"/>
      <c r="K62" s="49"/>
      <c r="L62" s="49"/>
      <c r="M62" s="94"/>
      <c r="N62" s="46"/>
      <c r="O62" s="49"/>
      <c r="P62" s="49"/>
      <c r="Q62" s="87"/>
      <c r="R62" s="87"/>
      <c r="S62" s="87"/>
      <c r="T62" s="87"/>
      <c r="U62" s="87"/>
      <c r="V62" s="87"/>
      <c r="W62" s="87"/>
      <c r="X62" s="88"/>
      <c r="Y62" s="89"/>
    </row>
    <row r="63" spans="1:25" ht="65.25" customHeight="1" x14ac:dyDescent="0.25">
      <c r="A63" s="247"/>
      <c r="B63" s="283"/>
      <c r="C63" s="250" t="s">
        <v>213</v>
      </c>
      <c r="D63" s="282">
        <v>0.03</v>
      </c>
      <c r="E63" s="277">
        <v>185</v>
      </c>
      <c r="F63" s="260" t="s">
        <v>109</v>
      </c>
      <c r="G63" s="274">
        <v>0.04</v>
      </c>
      <c r="H63" s="250" t="s">
        <v>212</v>
      </c>
      <c r="I63" s="250" t="s">
        <v>213</v>
      </c>
      <c r="J63" s="270" t="s">
        <v>214</v>
      </c>
      <c r="K63" s="289" t="s">
        <v>215</v>
      </c>
      <c r="L63" s="289" t="s">
        <v>216</v>
      </c>
      <c r="M63" s="77" t="s">
        <v>217</v>
      </c>
      <c r="N63" s="46" t="s">
        <v>219</v>
      </c>
      <c r="O63" s="49">
        <v>37</v>
      </c>
      <c r="P63" s="49">
        <v>37</v>
      </c>
      <c r="Q63" s="210">
        <v>25</v>
      </c>
      <c r="R63" s="210"/>
      <c r="S63" s="210"/>
      <c r="T63" s="210"/>
      <c r="U63" s="210"/>
      <c r="V63" s="210"/>
      <c r="W63" s="210"/>
      <c r="X63" s="213">
        <f>SUM(Q63:W64)</f>
        <v>25</v>
      </c>
      <c r="Y63" s="207" t="s">
        <v>437</v>
      </c>
    </row>
    <row r="64" spans="1:25" ht="59.25" customHeight="1" thickBot="1" x14ac:dyDescent="0.3">
      <c r="A64" s="247"/>
      <c r="B64" s="283"/>
      <c r="C64" s="252"/>
      <c r="D64" s="284"/>
      <c r="E64" s="279"/>
      <c r="F64" s="262"/>
      <c r="G64" s="276"/>
      <c r="H64" s="252"/>
      <c r="I64" s="252"/>
      <c r="J64" s="272"/>
      <c r="K64" s="290"/>
      <c r="L64" s="290"/>
      <c r="M64" s="77" t="s">
        <v>218</v>
      </c>
      <c r="N64" s="46" t="s">
        <v>220</v>
      </c>
      <c r="O64" s="59">
        <v>37</v>
      </c>
      <c r="P64" s="59">
        <v>37</v>
      </c>
      <c r="Q64" s="212"/>
      <c r="R64" s="212"/>
      <c r="S64" s="212"/>
      <c r="T64" s="212"/>
      <c r="U64" s="212"/>
      <c r="V64" s="212"/>
      <c r="W64" s="212"/>
      <c r="X64" s="215"/>
      <c r="Y64" s="209"/>
    </row>
    <row r="65" spans="1:25" ht="13.5" thickBot="1" x14ac:dyDescent="0.3">
      <c r="A65" s="247"/>
      <c r="B65" s="283"/>
      <c r="C65" s="62"/>
      <c r="D65" s="131"/>
      <c r="E65" s="121"/>
      <c r="F65" s="96"/>
      <c r="G65" s="134"/>
      <c r="H65" s="62"/>
      <c r="I65" s="62"/>
      <c r="J65" s="46"/>
      <c r="K65" s="49"/>
      <c r="L65" s="49"/>
      <c r="M65" s="94"/>
      <c r="N65" s="46"/>
      <c r="O65" s="49"/>
      <c r="P65" s="49"/>
      <c r="Q65" s="87"/>
      <c r="R65" s="87"/>
      <c r="S65" s="87"/>
      <c r="T65" s="87"/>
      <c r="U65" s="87"/>
      <c r="V65" s="87"/>
      <c r="W65" s="87"/>
      <c r="X65" s="88"/>
      <c r="Y65" s="89"/>
    </row>
    <row r="66" spans="1:25" ht="29.25" x14ac:dyDescent="0.25">
      <c r="A66" s="247"/>
      <c r="B66" s="283"/>
      <c r="C66" s="250" t="s">
        <v>197</v>
      </c>
      <c r="D66" s="282">
        <v>0.03</v>
      </c>
      <c r="E66" s="277">
        <v>186</v>
      </c>
      <c r="F66" s="260" t="s">
        <v>110</v>
      </c>
      <c r="G66" s="274">
        <v>0.04</v>
      </c>
      <c r="H66" s="250" t="s">
        <v>221</v>
      </c>
      <c r="I66" s="250" t="s">
        <v>197</v>
      </c>
      <c r="J66" s="270" t="s">
        <v>166</v>
      </c>
      <c r="K66" s="256">
        <v>428.3</v>
      </c>
      <c r="L66" s="256">
        <v>428.3</v>
      </c>
      <c r="M66" s="77" t="s">
        <v>222</v>
      </c>
      <c r="N66" s="46" t="s">
        <v>225</v>
      </c>
      <c r="O66" s="59">
        <v>37</v>
      </c>
      <c r="P66" s="59">
        <v>37</v>
      </c>
      <c r="Q66" s="210">
        <v>90</v>
      </c>
      <c r="R66" s="210"/>
      <c r="S66" s="210"/>
      <c r="T66" s="210"/>
      <c r="U66" s="210"/>
      <c r="V66" s="210"/>
      <c r="W66" s="210"/>
      <c r="X66" s="213">
        <f>SUM(Q66:W68)</f>
        <v>90</v>
      </c>
      <c r="Y66" s="207" t="s">
        <v>444</v>
      </c>
    </row>
    <row r="67" spans="1:25" ht="58.5" x14ac:dyDescent="0.25">
      <c r="A67" s="247"/>
      <c r="B67" s="283"/>
      <c r="C67" s="251"/>
      <c r="D67" s="283"/>
      <c r="E67" s="278"/>
      <c r="F67" s="261"/>
      <c r="G67" s="275"/>
      <c r="H67" s="251"/>
      <c r="I67" s="251"/>
      <c r="J67" s="271"/>
      <c r="K67" s="257"/>
      <c r="L67" s="257"/>
      <c r="M67" s="77" t="s">
        <v>223</v>
      </c>
      <c r="N67" s="46" t="s">
        <v>225</v>
      </c>
      <c r="O67" s="59">
        <v>37</v>
      </c>
      <c r="P67" s="59">
        <v>37</v>
      </c>
      <c r="Q67" s="211"/>
      <c r="R67" s="211"/>
      <c r="S67" s="211"/>
      <c r="T67" s="211"/>
      <c r="U67" s="211"/>
      <c r="V67" s="211"/>
      <c r="W67" s="211"/>
      <c r="X67" s="214"/>
      <c r="Y67" s="208"/>
    </row>
    <row r="68" spans="1:25" ht="30" thickBot="1" x14ac:dyDescent="0.3">
      <c r="A68" s="247"/>
      <c r="B68" s="283"/>
      <c r="C68" s="252"/>
      <c r="D68" s="284"/>
      <c r="E68" s="279"/>
      <c r="F68" s="262"/>
      <c r="G68" s="276"/>
      <c r="H68" s="252"/>
      <c r="I68" s="252"/>
      <c r="J68" s="272"/>
      <c r="K68" s="273"/>
      <c r="L68" s="273"/>
      <c r="M68" s="77" t="s">
        <v>224</v>
      </c>
      <c r="N68" s="46" t="s">
        <v>244</v>
      </c>
      <c r="O68" s="49">
        <v>1</v>
      </c>
      <c r="P68" s="49">
        <v>1</v>
      </c>
      <c r="Q68" s="212"/>
      <c r="R68" s="212"/>
      <c r="S68" s="212"/>
      <c r="T68" s="212"/>
      <c r="U68" s="212"/>
      <c r="V68" s="212"/>
      <c r="W68" s="212"/>
      <c r="X68" s="215"/>
      <c r="Y68" s="209"/>
    </row>
    <row r="69" spans="1:25" ht="13.5" thickBot="1" x14ac:dyDescent="0.3">
      <c r="A69" s="247"/>
      <c r="B69" s="283"/>
      <c r="C69" s="62"/>
      <c r="D69" s="131"/>
      <c r="E69" s="121"/>
      <c r="F69" s="62"/>
      <c r="G69" s="135"/>
      <c r="H69" s="62"/>
      <c r="I69" s="62"/>
      <c r="J69" s="46"/>
      <c r="K69" s="49"/>
      <c r="L69" s="49"/>
      <c r="M69" s="94"/>
      <c r="N69" s="46"/>
      <c r="O69" s="49"/>
      <c r="P69" s="49"/>
      <c r="Q69" s="87"/>
      <c r="R69" s="87"/>
      <c r="S69" s="87"/>
      <c r="T69" s="87"/>
      <c r="U69" s="87"/>
      <c r="V69" s="87"/>
      <c r="W69" s="87"/>
      <c r="X69" s="88"/>
      <c r="Y69" s="89"/>
    </row>
    <row r="70" spans="1:25" ht="39" x14ac:dyDescent="0.25">
      <c r="A70" s="247"/>
      <c r="B70" s="283"/>
      <c r="C70" s="250" t="s">
        <v>197</v>
      </c>
      <c r="D70" s="282">
        <v>0.03</v>
      </c>
      <c r="E70" s="277">
        <v>190</v>
      </c>
      <c r="F70" s="260" t="s">
        <v>242</v>
      </c>
      <c r="G70" s="274">
        <v>0.04</v>
      </c>
      <c r="H70" s="250" t="s">
        <v>279</v>
      </c>
      <c r="I70" s="250" t="s">
        <v>296</v>
      </c>
      <c r="J70" s="270" t="s">
        <v>281</v>
      </c>
      <c r="K70" s="256" t="s">
        <v>167</v>
      </c>
      <c r="L70" s="256" t="s">
        <v>167</v>
      </c>
      <c r="M70" s="77" t="s">
        <v>282</v>
      </c>
      <c r="N70" s="46" t="s">
        <v>286</v>
      </c>
      <c r="O70" s="49">
        <v>37</v>
      </c>
      <c r="P70" s="49">
        <v>37</v>
      </c>
      <c r="Q70" s="210">
        <v>460</v>
      </c>
      <c r="R70" s="210"/>
      <c r="S70" s="210"/>
      <c r="T70" s="210"/>
      <c r="U70" s="210"/>
      <c r="V70" s="210"/>
      <c r="W70" s="210"/>
      <c r="X70" s="213">
        <f>SUM(Q70:W73)</f>
        <v>460</v>
      </c>
      <c r="Y70" s="207" t="s">
        <v>437</v>
      </c>
    </row>
    <row r="71" spans="1:25" ht="48.75" x14ac:dyDescent="0.25">
      <c r="A71" s="247"/>
      <c r="B71" s="283"/>
      <c r="C71" s="251"/>
      <c r="D71" s="283"/>
      <c r="E71" s="278"/>
      <c r="F71" s="261"/>
      <c r="G71" s="275"/>
      <c r="H71" s="251"/>
      <c r="I71" s="251"/>
      <c r="J71" s="271"/>
      <c r="K71" s="257"/>
      <c r="L71" s="257"/>
      <c r="M71" s="77" t="s">
        <v>283</v>
      </c>
      <c r="N71" s="46" t="s">
        <v>287</v>
      </c>
      <c r="O71" s="49">
        <v>50</v>
      </c>
      <c r="P71" s="49">
        <v>50</v>
      </c>
      <c r="Q71" s="211"/>
      <c r="R71" s="211"/>
      <c r="S71" s="211"/>
      <c r="T71" s="211"/>
      <c r="U71" s="211"/>
      <c r="V71" s="211"/>
      <c r="W71" s="211"/>
      <c r="X71" s="214"/>
      <c r="Y71" s="208"/>
    </row>
    <row r="72" spans="1:25" ht="39" x14ac:dyDescent="0.25">
      <c r="A72" s="247"/>
      <c r="B72" s="283"/>
      <c r="C72" s="251"/>
      <c r="D72" s="283"/>
      <c r="E72" s="278"/>
      <c r="F72" s="261"/>
      <c r="G72" s="275"/>
      <c r="H72" s="251"/>
      <c r="I72" s="251"/>
      <c r="J72" s="271"/>
      <c r="K72" s="257"/>
      <c r="L72" s="257"/>
      <c r="M72" s="77" t="s">
        <v>284</v>
      </c>
      <c r="N72" s="46" t="s">
        <v>276</v>
      </c>
      <c r="O72" s="59">
        <v>37</v>
      </c>
      <c r="P72" s="59">
        <v>37</v>
      </c>
      <c r="Q72" s="211"/>
      <c r="R72" s="211"/>
      <c r="S72" s="211"/>
      <c r="T72" s="211"/>
      <c r="U72" s="211"/>
      <c r="V72" s="211"/>
      <c r="W72" s="211"/>
      <c r="X72" s="214"/>
      <c r="Y72" s="208"/>
    </row>
    <row r="73" spans="1:25" ht="58.5" x14ac:dyDescent="0.25">
      <c r="A73" s="247"/>
      <c r="B73" s="283"/>
      <c r="C73" s="252"/>
      <c r="D73" s="284"/>
      <c r="E73" s="278"/>
      <c r="F73" s="261"/>
      <c r="G73" s="276"/>
      <c r="H73" s="252"/>
      <c r="I73" s="252"/>
      <c r="J73" s="272"/>
      <c r="K73" s="273"/>
      <c r="L73" s="273"/>
      <c r="M73" s="77" t="s">
        <v>285</v>
      </c>
      <c r="N73" s="46" t="s">
        <v>288</v>
      </c>
      <c r="O73" s="49">
        <v>30</v>
      </c>
      <c r="P73" s="49">
        <v>30</v>
      </c>
      <c r="Q73" s="212"/>
      <c r="R73" s="212"/>
      <c r="S73" s="212"/>
      <c r="T73" s="212"/>
      <c r="U73" s="212"/>
      <c r="V73" s="212"/>
      <c r="W73" s="212"/>
      <c r="X73" s="215"/>
      <c r="Y73" s="209"/>
    </row>
    <row r="74" spans="1:25" ht="13.5" thickBot="1" x14ac:dyDescent="0.3">
      <c r="A74" s="247"/>
      <c r="B74" s="283"/>
      <c r="C74" s="62"/>
      <c r="D74" s="131"/>
      <c r="E74" s="121"/>
      <c r="F74" s="62"/>
      <c r="G74" s="134"/>
      <c r="H74" s="62"/>
      <c r="I74" s="62"/>
      <c r="J74" s="46"/>
      <c r="K74" s="49"/>
      <c r="L74" s="49"/>
      <c r="M74" s="94"/>
      <c r="N74" s="46"/>
      <c r="O74" s="49"/>
      <c r="P74" s="49"/>
      <c r="Q74" s="87"/>
      <c r="R74" s="87"/>
      <c r="S74" s="87"/>
      <c r="T74" s="87"/>
      <c r="U74" s="87"/>
      <c r="V74" s="87"/>
      <c r="W74" s="87"/>
      <c r="X74" s="88"/>
      <c r="Y74" s="89"/>
    </row>
    <row r="75" spans="1:25" ht="48.75" x14ac:dyDescent="0.25">
      <c r="A75" s="247"/>
      <c r="B75" s="283"/>
      <c r="C75" s="250" t="s">
        <v>293</v>
      </c>
      <c r="D75" s="282">
        <v>0.03</v>
      </c>
      <c r="E75" s="277">
        <v>192</v>
      </c>
      <c r="F75" s="260" t="s">
        <v>113</v>
      </c>
      <c r="G75" s="274">
        <v>0.04</v>
      </c>
      <c r="H75" s="250" t="s">
        <v>289</v>
      </c>
      <c r="I75" s="250" t="s">
        <v>293</v>
      </c>
      <c r="J75" s="270" t="s">
        <v>294</v>
      </c>
      <c r="K75" s="299" t="s">
        <v>295</v>
      </c>
      <c r="L75" s="299">
        <v>1</v>
      </c>
      <c r="M75" s="77" t="s">
        <v>290</v>
      </c>
      <c r="N75" s="46" t="s">
        <v>225</v>
      </c>
      <c r="O75" s="59">
        <v>37</v>
      </c>
      <c r="P75" s="59">
        <v>37</v>
      </c>
      <c r="Q75" s="210">
        <v>100</v>
      </c>
      <c r="R75" s="210"/>
      <c r="S75" s="210"/>
      <c r="T75" s="210"/>
      <c r="U75" s="210"/>
      <c r="V75" s="210"/>
      <c r="W75" s="210"/>
      <c r="X75" s="213">
        <f>SUM(Q75:W77)</f>
        <v>100</v>
      </c>
      <c r="Y75" s="207" t="s">
        <v>67</v>
      </c>
    </row>
    <row r="76" spans="1:25" ht="39" x14ac:dyDescent="0.25">
      <c r="A76" s="247"/>
      <c r="B76" s="283"/>
      <c r="C76" s="251"/>
      <c r="D76" s="283"/>
      <c r="E76" s="278"/>
      <c r="F76" s="261"/>
      <c r="G76" s="275"/>
      <c r="H76" s="251"/>
      <c r="I76" s="251"/>
      <c r="J76" s="271"/>
      <c r="K76" s="300"/>
      <c r="L76" s="300"/>
      <c r="M76" s="77" t="s">
        <v>291</v>
      </c>
      <c r="N76" s="46" t="s">
        <v>276</v>
      </c>
      <c r="O76" s="59">
        <v>37</v>
      </c>
      <c r="P76" s="59">
        <v>37</v>
      </c>
      <c r="Q76" s="211"/>
      <c r="R76" s="211"/>
      <c r="S76" s="211"/>
      <c r="T76" s="211"/>
      <c r="U76" s="211"/>
      <c r="V76" s="211"/>
      <c r="W76" s="211"/>
      <c r="X76" s="214"/>
      <c r="Y76" s="208"/>
    </row>
    <row r="77" spans="1:25" ht="49.5" thickBot="1" x14ac:dyDescent="0.3">
      <c r="A77" s="247"/>
      <c r="B77" s="283"/>
      <c r="C77" s="252"/>
      <c r="D77" s="284"/>
      <c r="E77" s="279"/>
      <c r="F77" s="262"/>
      <c r="G77" s="276"/>
      <c r="H77" s="252"/>
      <c r="I77" s="252"/>
      <c r="J77" s="272"/>
      <c r="K77" s="301"/>
      <c r="L77" s="301"/>
      <c r="M77" s="77" t="s">
        <v>292</v>
      </c>
      <c r="N77" s="46" t="s">
        <v>276</v>
      </c>
      <c r="O77" s="59">
        <v>37</v>
      </c>
      <c r="P77" s="59">
        <v>37</v>
      </c>
      <c r="Q77" s="212"/>
      <c r="R77" s="212"/>
      <c r="S77" s="212"/>
      <c r="T77" s="212"/>
      <c r="U77" s="212"/>
      <c r="V77" s="212"/>
      <c r="W77" s="212"/>
      <c r="X77" s="215"/>
      <c r="Y77" s="209"/>
    </row>
    <row r="78" spans="1:25" ht="13.5" thickBot="1" x14ac:dyDescent="0.3">
      <c r="A78" s="247"/>
      <c r="B78" s="283"/>
      <c r="C78" s="62"/>
      <c r="D78" s="131"/>
      <c r="E78" s="121"/>
      <c r="F78" s="96"/>
      <c r="G78" s="134"/>
      <c r="H78" s="62"/>
      <c r="I78" s="62"/>
      <c r="J78" s="46"/>
      <c r="K78" s="49"/>
      <c r="L78" s="49"/>
      <c r="M78" s="94"/>
      <c r="N78" s="46"/>
      <c r="O78" s="49"/>
      <c r="P78" s="49"/>
      <c r="Q78" s="87"/>
      <c r="R78" s="87"/>
      <c r="S78" s="87"/>
      <c r="T78" s="87"/>
      <c r="U78" s="87"/>
      <c r="V78" s="87"/>
      <c r="W78" s="87"/>
      <c r="X78" s="88"/>
      <c r="Y78" s="89"/>
    </row>
    <row r="79" spans="1:25" ht="58.5" x14ac:dyDescent="0.25">
      <c r="A79" s="247"/>
      <c r="B79" s="283"/>
      <c r="C79" s="250" t="s">
        <v>197</v>
      </c>
      <c r="D79" s="282">
        <v>0.03</v>
      </c>
      <c r="E79" s="277">
        <v>193</v>
      </c>
      <c r="F79" s="260" t="s">
        <v>114</v>
      </c>
      <c r="G79" s="274">
        <v>0.04</v>
      </c>
      <c r="H79" s="267" t="s">
        <v>297</v>
      </c>
      <c r="I79" s="250" t="s">
        <v>197</v>
      </c>
      <c r="J79" s="270" t="s">
        <v>435</v>
      </c>
      <c r="K79" s="256" t="s">
        <v>167</v>
      </c>
      <c r="L79" s="256" t="s">
        <v>167</v>
      </c>
      <c r="M79" s="77" t="s">
        <v>298</v>
      </c>
      <c r="N79" s="46" t="s">
        <v>225</v>
      </c>
      <c r="O79" s="59">
        <v>37</v>
      </c>
      <c r="P79" s="59">
        <v>37</v>
      </c>
      <c r="Q79" s="210">
        <v>100</v>
      </c>
      <c r="R79" s="210"/>
      <c r="S79" s="210"/>
      <c r="T79" s="210"/>
      <c r="U79" s="210"/>
      <c r="V79" s="210"/>
      <c r="W79" s="210"/>
      <c r="X79" s="213">
        <f>SUM(Q79:W82)</f>
        <v>100</v>
      </c>
      <c r="Y79" s="207" t="s">
        <v>445</v>
      </c>
    </row>
    <row r="80" spans="1:25" ht="68.25" x14ac:dyDescent="0.25">
      <c r="A80" s="247"/>
      <c r="B80" s="283"/>
      <c r="C80" s="251"/>
      <c r="D80" s="283"/>
      <c r="E80" s="278"/>
      <c r="F80" s="261"/>
      <c r="G80" s="275"/>
      <c r="H80" s="268"/>
      <c r="I80" s="251"/>
      <c r="J80" s="271"/>
      <c r="K80" s="257"/>
      <c r="L80" s="257"/>
      <c r="M80" s="77" t="s">
        <v>299</v>
      </c>
      <c r="N80" s="46" t="s">
        <v>225</v>
      </c>
      <c r="O80" s="59">
        <v>37</v>
      </c>
      <c r="P80" s="59">
        <v>37</v>
      </c>
      <c r="Q80" s="211"/>
      <c r="R80" s="211"/>
      <c r="S80" s="211"/>
      <c r="T80" s="211"/>
      <c r="U80" s="211"/>
      <c r="V80" s="211"/>
      <c r="W80" s="211"/>
      <c r="X80" s="214"/>
      <c r="Y80" s="208"/>
    </row>
    <row r="81" spans="1:25" ht="68.25" x14ac:dyDescent="0.25">
      <c r="A81" s="247"/>
      <c r="B81" s="283"/>
      <c r="C81" s="251"/>
      <c r="D81" s="283"/>
      <c r="E81" s="278"/>
      <c r="F81" s="261"/>
      <c r="G81" s="275"/>
      <c r="H81" s="268"/>
      <c r="I81" s="251"/>
      <c r="J81" s="271"/>
      <c r="K81" s="257"/>
      <c r="L81" s="257"/>
      <c r="M81" s="77" t="s">
        <v>300</v>
      </c>
      <c r="N81" s="46" t="s">
        <v>276</v>
      </c>
      <c r="O81" s="59">
        <v>37</v>
      </c>
      <c r="P81" s="59">
        <v>37</v>
      </c>
      <c r="Q81" s="211"/>
      <c r="R81" s="211"/>
      <c r="S81" s="211"/>
      <c r="T81" s="211"/>
      <c r="U81" s="211"/>
      <c r="V81" s="211"/>
      <c r="W81" s="211"/>
      <c r="X81" s="214"/>
      <c r="Y81" s="208"/>
    </row>
    <row r="82" spans="1:25" ht="49.5" thickBot="1" x14ac:dyDescent="0.3">
      <c r="A82" s="247"/>
      <c r="B82" s="283"/>
      <c r="C82" s="252"/>
      <c r="D82" s="284"/>
      <c r="E82" s="279"/>
      <c r="F82" s="262"/>
      <c r="G82" s="276"/>
      <c r="H82" s="269"/>
      <c r="I82" s="252"/>
      <c r="J82" s="272"/>
      <c r="K82" s="273"/>
      <c r="L82" s="273"/>
      <c r="M82" s="77" t="s">
        <v>301</v>
      </c>
      <c r="N82" s="46" t="s">
        <v>276</v>
      </c>
      <c r="O82" s="59">
        <v>37</v>
      </c>
      <c r="P82" s="59">
        <v>37</v>
      </c>
      <c r="Q82" s="212"/>
      <c r="R82" s="212"/>
      <c r="S82" s="212"/>
      <c r="T82" s="212"/>
      <c r="U82" s="212"/>
      <c r="V82" s="212"/>
      <c r="W82" s="212"/>
      <c r="X82" s="215"/>
      <c r="Y82" s="209"/>
    </row>
    <row r="83" spans="1:25" x14ac:dyDescent="0.25">
      <c r="A83" s="247"/>
      <c r="B83" s="283"/>
      <c r="C83" s="90"/>
      <c r="D83" s="141"/>
      <c r="E83" s="122"/>
      <c r="F83" s="99"/>
      <c r="G83" s="137"/>
      <c r="H83" s="90"/>
      <c r="I83" s="90"/>
      <c r="J83" s="44"/>
      <c r="K83" s="41"/>
      <c r="L83" s="41"/>
      <c r="M83" s="100"/>
      <c r="N83" s="44"/>
      <c r="O83" s="41"/>
      <c r="P83" s="41"/>
      <c r="Q83" s="101"/>
      <c r="R83" s="87"/>
      <c r="S83" s="87"/>
      <c r="T83" s="87"/>
      <c r="U83" s="87"/>
      <c r="V83" s="87"/>
      <c r="W83" s="87"/>
      <c r="X83" s="88"/>
      <c r="Y83" s="89"/>
    </row>
    <row r="84" spans="1:25" ht="76.5" x14ac:dyDescent="0.25">
      <c r="A84" s="247"/>
      <c r="B84" s="283"/>
      <c r="C84" s="62" t="s">
        <v>303</v>
      </c>
      <c r="D84" s="131">
        <v>0.03</v>
      </c>
      <c r="E84" s="249">
        <v>108</v>
      </c>
      <c r="F84" s="259" t="s">
        <v>227</v>
      </c>
      <c r="G84" s="238">
        <v>0.04</v>
      </c>
      <c r="H84" s="281" t="s">
        <v>302</v>
      </c>
      <c r="I84" s="62" t="s">
        <v>303</v>
      </c>
      <c r="J84" s="46" t="s">
        <v>314</v>
      </c>
      <c r="K84" s="49">
        <v>0</v>
      </c>
      <c r="L84" s="49">
        <v>1</v>
      </c>
      <c r="M84" s="77" t="s">
        <v>306</v>
      </c>
      <c r="N84" s="46" t="s">
        <v>318</v>
      </c>
      <c r="O84" s="59">
        <v>37</v>
      </c>
      <c r="P84" s="59">
        <v>37</v>
      </c>
      <c r="Q84" s="210">
        <v>10</v>
      </c>
      <c r="R84" s="210"/>
      <c r="S84" s="210"/>
      <c r="T84" s="210"/>
      <c r="U84" s="210"/>
      <c r="V84" s="210"/>
      <c r="W84" s="210"/>
      <c r="X84" s="213">
        <f>SUM(Q84:W91)</f>
        <v>10</v>
      </c>
      <c r="Y84" s="207" t="s">
        <v>445</v>
      </c>
    </row>
    <row r="85" spans="1:25" ht="38.25" x14ac:dyDescent="0.25">
      <c r="A85" s="247"/>
      <c r="B85" s="283"/>
      <c r="C85" s="62" t="s">
        <v>304</v>
      </c>
      <c r="D85" s="131">
        <v>0.03</v>
      </c>
      <c r="E85" s="249"/>
      <c r="F85" s="259"/>
      <c r="G85" s="238"/>
      <c r="H85" s="281"/>
      <c r="I85" s="62" t="s">
        <v>304</v>
      </c>
      <c r="J85" s="46" t="s">
        <v>315</v>
      </c>
      <c r="K85" s="49">
        <v>1850</v>
      </c>
      <c r="L85" s="49">
        <v>7400</v>
      </c>
      <c r="M85" s="77" t="s">
        <v>307</v>
      </c>
      <c r="N85" s="46" t="s">
        <v>317</v>
      </c>
      <c r="O85" s="49">
        <v>90</v>
      </c>
      <c r="P85" s="49">
        <v>90</v>
      </c>
      <c r="Q85" s="211"/>
      <c r="R85" s="211"/>
      <c r="S85" s="211"/>
      <c r="T85" s="211"/>
      <c r="U85" s="211"/>
      <c r="V85" s="211"/>
      <c r="W85" s="211"/>
      <c r="X85" s="214"/>
      <c r="Y85" s="208"/>
    </row>
    <row r="86" spans="1:25" ht="39" x14ac:dyDescent="0.25">
      <c r="A86" s="247"/>
      <c r="B86" s="283"/>
      <c r="C86" s="281" t="s">
        <v>305</v>
      </c>
      <c r="D86" s="282">
        <v>0.03</v>
      </c>
      <c r="E86" s="249"/>
      <c r="F86" s="259"/>
      <c r="G86" s="238"/>
      <c r="H86" s="281"/>
      <c r="I86" s="281" t="s">
        <v>305</v>
      </c>
      <c r="J86" s="288" t="s">
        <v>315</v>
      </c>
      <c r="K86" s="258">
        <v>132782</v>
      </c>
      <c r="L86" s="258">
        <v>150000</v>
      </c>
      <c r="M86" s="77" t="s">
        <v>308</v>
      </c>
      <c r="N86" s="46" t="s">
        <v>316</v>
      </c>
      <c r="O86" s="49">
        <v>3</v>
      </c>
      <c r="P86" s="49">
        <v>3</v>
      </c>
      <c r="Q86" s="211"/>
      <c r="R86" s="211"/>
      <c r="S86" s="211"/>
      <c r="T86" s="211"/>
      <c r="U86" s="211"/>
      <c r="V86" s="211"/>
      <c r="W86" s="211"/>
      <c r="X86" s="214"/>
      <c r="Y86" s="208"/>
    </row>
    <row r="87" spans="1:25" ht="19.5" x14ac:dyDescent="0.25">
      <c r="A87" s="247"/>
      <c r="B87" s="283"/>
      <c r="C87" s="281"/>
      <c r="D87" s="283"/>
      <c r="E87" s="249"/>
      <c r="F87" s="259"/>
      <c r="G87" s="238"/>
      <c r="H87" s="281"/>
      <c r="I87" s="281"/>
      <c r="J87" s="288"/>
      <c r="K87" s="258"/>
      <c r="L87" s="258"/>
      <c r="M87" s="77" t="s">
        <v>309</v>
      </c>
      <c r="N87" s="46" t="s">
        <v>319</v>
      </c>
      <c r="O87" s="49">
        <v>4</v>
      </c>
      <c r="P87" s="49">
        <v>5</v>
      </c>
      <c r="Q87" s="211"/>
      <c r="R87" s="211"/>
      <c r="S87" s="211"/>
      <c r="T87" s="211"/>
      <c r="U87" s="211"/>
      <c r="V87" s="211"/>
      <c r="W87" s="211"/>
      <c r="X87" s="214"/>
      <c r="Y87" s="208"/>
    </row>
    <row r="88" spans="1:25" x14ac:dyDescent="0.25">
      <c r="A88" s="247"/>
      <c r="B88" s="283"/>
      <c r="C88" s="281"/>
      <c r="D88" s="283"/>
      <c r="E88" s="249"/>
      <c r="F88" s="259"/>
      <c r="G88" s="238"/>
      <c r="H88" s="281"/>
      <c r="I88" s="281"/>
      <c r="J88" s="288"/>
      <c r="K88" s="258"/>
      <c r="L88" s="258"/>
      <c r="M88" s="77" t="s">
        <v>310</v>
      </c>
      <c r="N88" s="46" t="s">
        <v>440</v>
      </c>
      <c r="O88" s="49">
        <v>3</v>
      </c>
      <c r="P88" s="49">
        <v>3</v>
      </c>
      <c r="Q88" s="211"/>
      <c r="R88" s="211"/>
      <c r="S88" s="211"/>
      <c r="T88" s="211"/>
      <c r="U88" s="211"/>
      <c r="V88" s="211"/>
      <c r="W88" s="211"/>
      <c r="X88" s="214"/>
      <c r="Y88" s="208"/>
    </row>
    <row r="89" spans="1:25" ht="39" x14ac:dyDescent="0.25">
      <c r="A89" s="247"/>
      <c r="B89" s="283"/>
      <c r="C89" s="281"/>
      <c r="D89" s="283"/>
      <c r="E89" s="249"/>
      <c r="F89" s="259"/>
      <c r="G89" s="238"/>
      <c r="H89" s="281"/>
      <c r="I89" s="281"/>
      <c r="J89" s="288"/>
      <c r="K89" s="258"/>
      <c r="L89" s="258"/>
      <c r="M89" s="77" t="s">
        <v>311</v>
      </c>
      <c r="N89" s="46" t="s">
        <v>441</v>
      </c>
      <c r="O89" s="49">
        <v>1</v>
      </c>
      <c r="P89" s="49">
        <v>1</v>
      </c>
      <c r="Q89" s="211"/>
      <c r="R89" s="211"/>
      <c r="S89" s="211"/>
      <c r="T89" s="211"/>
      <c r="U89" s="211"/>
      <c r="V89" s="211"/>
      <c r="W89" s="211"/>
      <c r="X89" s="214"/>
      <c r="Y89" s="208"/>
    </row>
    <row r="90" spans="1:25" ht="29.25" x14ac:dyDescent="0.25">
      <c r="A90" s="247"/>
      <c r="B90" s="283"/>
      <c r="C90" s="281"/>
      <c r="D90" s="283"/>
      <c r="E90" s="249"/>
      <c r="F90" s="259"/>
      <c r="G90" s="238"/>
      <c r="H90" s="281"/>
      <c r="I90" s="281"/>
      <c r="J90" s="288"/>
      <c r="K90" s="258"/>
      <c r="L90" s="258"/>
      <c r="M90" s="77" t="s">
        <v>312</v>
      </c>
      <c r="N90" s="46" t="s">
        <v>320</v>
      </c>
      <c r="O90" s="49">
        <v>1</v>
      </c>
      <c r="P90" s="49">
        <v>1</v>
      </c>
      <c r="Q90" s="211"/>
      <c r="R90" s="211"/>
      <c r="S90" s="211"/>
      <c r="T90" s="211"/>
      <c r="U90" s="211"/>
      <c r="V90" s="211"/>
      <c r="W90" s="211"/>
      <c r="X90" s="214"/>
      <c r="Y90" s="208"/>
    </row>
    <row r="91" spans="1:25" ht="39" x14ac:dyDescent="0.25">
      <c r="A91" s="247"/>
      <c r="B91" s="283"/>
      <c r="C91" s="281"/>
      <c r="D91" s="284"/>
      <c r="E91" s="249"/>
      <c r="F91" s="259"/>
      <c r="G91" s="238"/>
      <c r="H91" s="281"/>
      <c r="I91" s="281"/>
      <c r="J91" s="288"/>
      <c r="K91" s="258"/>
      <c r="L91" s="258"/>
      <c r="M91" s="77" t="s">
        <v>313</v>
      </c>
      <c r="N91" s="46" t="s">
        <v>321</v>
      </c>
      <c r="O91" s="49">
        <v>1</v>
      </c>
      <c r="P91" s="49">
        <v>1</v>
      </c>
      <c r="Q91" s="212"/>
      <c r="R91" s="212"/>
      <c r="S91" s="212"/>
      <c r="T91" s="212"/>
      <c r="U91" s="212"/>
      <c r="V91" s="212"/>
      <c r="W91" s="212"/>
      <c r="X91" s="215"/>
      <c r="Y91" s="209"/>
    </row>
    <row r="92" spans="1:25" ht="13.5" thickBot="1" x14ac:dyDescent="0.3">
      <c r="A92" s="247"/>
      <c r="B92" s="283"/>
      <c r="C92" s="62"/>
      <c r="D92" s="131"/>
      <c r="E92" s="121"/>
      <c r="F92" s="78"/>
      <c r="G92" s="134"/>
      <c r="H92" s="62"/>
      <c r="I92" s="62"/>
      <c r="J92" s="46"/>
      <c r="K92" s="49"/>
      <c r="L92" s="49"/>
      <c r="M92" s="94"/>
      <c r="N92" s="46"/>
      <c r="O92" s="49"/>
      <c r="P92" s="49"/>
      <c r="Q92" s="87"/>
      <c r="R92" s="87"/>
      <c r="S92" s="87"/>
      <c r="T92" s="87"/>
      <c r="U92" s="87"/>
      <c r="V92" s="87"/>
      <c r="W92" s="87"/>
      <c r="X92" s="88"/>
      <c r="Y92" s="89"/>
    </row>
    <row r="93" spans="1:25" ht="51" x14ac:dyDescent="0.25">
      <c r="A93" s="247"/>
      <c r="B93" s="283"/>
      <c r="C93" s="62" t="s">
        <v>323</v>
      </c>
      <c r="D93" s="131">
        <v>0.03</v>
      </c>
      <c r="E93" s="286">
        <v>157</v>
      </c>
      <c r="F93" s="307" t="s">
        <v>228</v>
      </c>
      <c r="G93" s="231">
        <v>0.04</v>
      </c>
      <c r="H93" s="250" t="s">
        <v>322</v>
      </c>
      <c r="I93" s="62" t="s">
        <v>323</v>
      </c>
      <c r="J93" s="46" t="s">
        <v>324</v>
      </c>
      <c r="K93" s="49">
        <v>50956</v>
      </c>
      <c r="L93" s="49">
        <v>85446</v>
      </c>
      <c r="M93" s="77" t="s">
        <v>327</v>
      </c>
      <c r="N93" s="46" t="s">
        <v>333</v>
      </c>
      <c r="O93" s="49">
        <v>37</v>
      </c>
      <c r="P93" s="49">
        <v>37</v>
      </c>
      <c r="Q93" s="210">
        <v>190</v>
      </c>
      <c r="R93" s="210"/>
      <c r="S93" s="210"/>
      <c r="T93" s="210"/>
      <c r="U93" s="210"/>
      <c r="V93" s="210"/>
      <c r="W93" s="210"/>
      <c r="X93" s="213">
        <f>SUM(Q93:W98)</f>
        <v>190</v>
      </c>
      <c r="Y93" s="207" t="s">
        <v>443</v>
      </c>
    </row>
    <row r="94" spans="1:25" ht="58.5" x14ac:dyDescent="0.25">
      <c r="A94" s="247"/>
      <c r="B94" s="283"/>
      <c r="C94" s="250" t="s">
        <v>325</v>
      </c>
      <c r="D94" s="282">
        <v>0.03</v>
      </c>
      <c r="E94" s="302"/>
      <c r="F94" s="308"/>
      <c r="G94" s="232"/>
      <c r="H94" s="251"/>
      <c r="I94" s="250" t="s">
        <v>325</v>
      </c>
      <c r="J94" s="270" t="s">
        <v>326</v>
      </c>
      <c r="K94" s="256">
        <v>30</v>
      </c>
      <c r="L94" s="256">
        <v>30</v>
      </c>
      <c r="M94" s="77" t="s">
        <v>328</v>
      </c>
      <c r="N94" s="46" t="s">
        <v>334</v>
      </c>
      <c r="O94" s="49">
        <v>2000</v>
      </c>
      <c r="P94" s="49">
        <v>2500</v>
      </c>
      <c r="Q94" s="211"/>
      <c r="R94" s="211"/>
      <c r="S94" s="211"/>
      <c r="T94" s="211"/>
      <c r="U94" s="211"/>
      <c r="V94" s="211"/>
      <c r="W94" s="211"/>
      <c r="X94" s="214"/>
      <c r="Y94" s="208"/>
    </row>
    <row r="95" spans="1:25" ht="39" x14ac:dyDescent="0.25">
      <c r="A95" s="247"/>
      <c r="B95" s="283"/>
      <c r="C95" s="251"/>
      <c r="D95" s="283"/>
      <c r="E95" s="302"/>
      <c r="F95" s="308"/>
      <c r="G95" s="232"/>
      <c r="H95" s="251"/>
      <c r="I95" s="251"/>
      <c r="J95" s="271"/>
      <c r="K95" s="257"/>
      <c r="L95" s="257"/>
      <c r="M95" s="77" t="s">
        <v>329</v>
      </c>
      <c r="N95" s="46" t="s">
        <v>335</v>
      </c>
      <c r="O95" s="49">
        <v>1</v>
      </c>
      <c r="P95" s="49">
        <v>1</v>
      </c>
      <c r="Q95" s="211"/>
      <c r="R95" s="211"/>
      <c r="S95" s="211"/>
      <c r="T95" s="211"/>
      <c r="U95" s="211"/>
      <c r="V95" s="211"/>
      <c r="W95" s="211"/>
      <c r="X95" s="214"/>
      <c r="Y95" s="208"/>
    </row>
    <row r="96" spans="1:25" ht="48.75" x14ac:dyDescent="0.25">
      <c r="A96" s="247"/>
      <c r="B96" s="283"/>
      <c r="C96" s="251"/>
      <c r="D96" s="283"/>
      <c r="E96" s="302"/>
      <c r="F96" s="308"/>
      <c r="G96" s="232"/>
      <c r="H96" s="251"/>
      <c r="I96" s="251"/>
      <c r="J96" s="271"/>
      <c r="K96" s="257"/>
      <c r="L96" s="257"/>
      <c r="M96" s="77" t="s">
        <v>330</v>
      </c>
      <c r="N96" s="46" t="s">
        <v>336</v>
      </c>
      <c r="O96" s="49">
        <v>37</v>
      </c>
      <c r="P96" s="49">
        <v>37</v>
      </c>
      <c r="Q96" s="211"/>
      <c r="R96" s="211"/>
      <c r="S96" s="211"/>
      <c r="T96" s="211"/>
      <c r="U96" s="211"/>
      <c r="V96" s="211"/>
      <c r="W96" s="211"/>
      <c r="X96" s="214"/>
      <c r="Y96" s="208"/>
    </row>
    <row r="97" spans="1:25" ht="39" x14ac:dyDescent="0.25">
      <c r="A97" s="247"/>
      <c r="B97" s="283"/>
      <c r="C97" s="251"/>
      <c r="D97" s="283"/>
      <c r="E97" s="302"/>
      <c r="F97" s="308"/>
      <c r="G97" s="232"/>
      <c r="H97" s="251"/>
      <c r="I97" s="251"/>
      <c r="J97" s="271"/>
      <c r="K97" s="257"/>
      <c r="L97" s="257"/>
      <c r="M97" s="77" t="s">
        <v>331</v>
      </c>
      <c r="N97" s="46" t="s">
        <v>337</v>
      </c>
      <c r="O97" s="49">
        <v>37</v>
      </c>
      <c r="P97" s="49">
        <v>37</v>
      </c>
      <c r="Q97" s="211"/>
      <c r="R97" s="211"/>
      <c r="S97" s="211"/>
      <c r="T97" s="211"/>
      <c r="U97" s="211"/>
      <c r="V97" s="211"/>
      <c r="W97" s="211"/>
      <c r="X97" s="214"/>
      <c r="Y97" s="208"/>
    </row>
    <row r="98" spans="1:25" ht="29.25" x14ac:dyDescent="0.25">
      <c r="A98" s="248"/>
      <c r="B98" s="284"/>
      <c r="C98" s="252"/>
      <c r="D98" s="284"/>
      <c r="E98" s="303"/>
      <c r="F98" s="309"/>
      <c r="G98" s="233"/>
      <c r="H98" s="252"/>
      <c r="I98" s="252"/>
      <c r="J98" s="272"/>
      <c r="K98" s="273"/>
      <c r="L98" s="273"/>
      <c r="M98" s="77" t="s">
        <v>332</v>
      </c>
      <c r="N98" s="46" t="s">
        <v>338</v>
      </c>
      <c r="O98" s="49">
        <v>5</v>
      </c>
      <c r="P98" s="49">
        <v>5</v>
      </c>
      <c r="Q98" s="212"/>
      <c r="R98" s="212"/>
      <c r="S98" s="212"/>
      <c r="T98" s="212"/>
      <c r="U98" s="212"/>
      <c r="V98" s="212"/>
      <c r="W98" s="212"/>
      <c r="X98" s="215"/>
      <c r="Y98" s="209"/>
    </row>
    <row r="99" spans="1:25" x14ac:dyDescent="0.25">
      <c r="A99" s="95"/>
      <c r="B99" s="128"/>
      <c r="C99" s="62"/>
      <c r="D99" s="131"/>
      <c r="E99" s="121"/>
      <c r="F99" s="98"/>
      <c r="G99" s="134"/>
      <c r="H99" s="62"/>
      <c r="I99" s="62"/>
      <c r="J99" s="46"/>
      <c r="K99" s="49"/>
      <c r="L99" s="49"/>
      <c r="M99" s="94"/>
      <c r="N99" s="46"/>
      <c r="O99" s="49"/>
      <c r="P99" s="49"/>
      <c r="Q99" s="87"/>
      <c r="R99" s="87"/>
      <c r="S99" s="87"/>
      <c r="T99" s="87"/>
      <c r="U99" s="87"/>
      <c r="V99" s="87"/>
      <c r="W99" s="87"/>
      <c r="X99" s="88"/>
      <c r="Y99" s="89"/>
    </row>
    <row r="100" spans="1:25" ht="39" customHeight="1" x14ac:dyDescent="0.25">
      <c r="A100" s="246" t="s">
        <v>258</v>
      </c>
      <c r="B100" s="304">
        <v>0.2</v>
      </c>
      <c r="C100" s="250" t="s">
        <v>246</v>
      </c>
      <c r="D100" s="282">
        <v>0.03</v>
      </c>
      <c r="E100" s="297">
        <v>187</v>
      </c>
      <c r="F100" s="259" t="s">
        <v>111</v>
      </c>
      <c r="G100" s="310">
        <v>0.04</v>
      </c>
      <c r="H100" s="250" t="s">
        <v>245</v>
      </c>
      <c r="I100" s="250" t="s">
        <v>246</v>
      </c>
      <c r="J100" s="270" t="s">
        <v>247</v>
      </c>
      <c r="K100" s="294">
        <v>0.5</v>
      </c>
      <c r="L100" s="294">
        <v>0.6</v>
      </c>
      <c r="M100" s="77" t="s">
        <v>248</v>
      </c>
      <c r="N100" s="46" t="s">
        <v>259</v>
      </c>
      <c r="O100" s="59">
        <v>37</v>
      </c>
      <c r="P100" s="59">
        <v>37</v>
      </c>
      <c r="Q100" s="210">
        <v>355</v>
      </c>
      <c r="R100" s="210"/>
      <c r="S100" s="210"/>
      <c r="T100" s="210"/>
      <c r="U100" s="210"/>
      <c r="V100" s="210"/>
      <c r="W100" s="210"/>
      <c r="X100" s="213">
        <f>SUM(Q100:W109)</f>
        <v>355</v>
      </c>
      <c r="Y100" s="207" t="s">
        <v>446</v>
      </c>
    </row>
    <row r="101" spans="1:25" ht="29.25" x14ac:dyDescent="0.25">
      <c r="A101" s="247"/>
      <c r="B101" s="305"/>
      <c r="C101" s="251"/>
      <c r="D101" s="283"/>
      <c r="E101" s="298"/>
      <c r="F101" s="259"/>
      <c r="G101" s="311"/>
      <c r="H101" s="251"/>
      <c r="I101" s="251"/>
      <c r="J101" s="271"/>
      <c r="K101" s="295"/>
      <c r="L101" s="295"/>
      <c r="M101" s="77" t="s">
        <v>249</v>
      </c>
      <c r="N101" s="46" t="s">
        <v>259</v>
      </c>
      <c r="O101" s="59">
        <v>37</v>
      </c>
      <c r="P101" s="59">
        <v>37</v>
      </c>
      <c r="Q101" s="211"/>
      <c r="R101" s="211"/>
      <c r="S101" s="211"/>
      <c r="T101" s="211"/>
      <c r="U101" s="211"/>
      <c r="V101" s="211"/>
      <c r="W101" s="211"/>
      <c r="X101" s="214"/>
      <c r="Y101" s="208"/>
    </row>
    <row r="102" spans="1:25" ht="29.25" x14ac:dyDescent="0.25">
      <c r="A102" s="247"/>
      <c r="B102" s="305"/>
      <c r="C102" s="251"/>
      <c r="D102" s="283"/>
      <c r="E102" s="298"/>
      <c r="F102" s="259"/>
      <c r="G102" s="311"/>
      <c r="H102" s="251"/>
      <c r="I102" s="251"/>
      <c r="J102" s="271"/>
      <c r="K102" s="295"/>
      <c r="L102" s="295"/>
      <c r="M102" s="77" t="s">
        <v>250</v>
      </c>
      <c r="N102" s="46" t="s">
        <v>259</v>
      </c>
      <c r="O102" s="59">
        <v>37</v>
      </c>
      <c r="P102" s="59">
        <v>37</v>
      </c>
      <c r="Q102" s="211"/>
      <c r="R102" s="211"/>
      <c r="S102" s="211"/>
      <c r="T102" s="211"/>
      <c r="U102" s="211"/>
      <c r="V102" s="211"/>
      <c r="W102" s="211"/>
      <c r="X102" s="214"/>
      <c r="Y102" s="208"/>
    </row>
    <row r="103" spans="1:25" ht="39" x14ac:dyDescent="0.25">
      <c r="A103" s="247"/>
      <c r="B103" s="305"/>
      <c r="C103" s="251"/>
      <c r="D103" s="283"/>
      <c r="E103" s="298"/>
      <c r="F103" s="259"/>
      <c r="G103" s="311"/>
      <c r="H103" s="251"/>
      <c r="I103" s="251"/>
      <c r="J103" s="271"/>
      <c r="K103" s="295"/>
      <c r="L103" s="295"/>
      <c r="M103" s="77" t="s">
        <v>251</v>
      </c>
      <c r="N103" s="46" t="s">
        <v>259</v>
      </c>
      <c r="O103" s="59">
        <v>37</v>
      </c>
      <c r="P103" s="59">
        <v>37</v>
      </c>
      <c r="Q103" s="211"/>
      <c r="R103" s="211"/>
      <c r="S103" s="211"/>
      <c r="T103" s="211"/>
      <c r="U103" s="211"/>
      <c r="V103" s="211"/>
      <c r="W103" s="211"/>
      <c r="X103" s="214"/>
      <c r="Y103" s="208"/>
    </row>
    <row r="104" spans="1:25" ht="48.75" x14ac:dyDescent="0.25">
      <c r="A104" s="247"/>
      <c r="B104" s="305"/>
      <c r="C104" s="251"/>
      <c r="D104" s="283"/>
      <c r="E104" s="298"/>
      <c r="F104" s="259"/>
      <c r="G104" s="311"/>
      <c r="H104" s="251"/>
      <c r="I104" s="251"/>
      <c r="J104" s="271"/>
      <c r="K104" s="295"/>
      <c r="L104" s="295"/>
      <c r="M104" s="77" t="s">
        <v>252</v>
      </c>
      <c r="N104" s="46" t="s">
        <v>219</v>
      </c>
      <c r="O104" s="59">
        <v>37</v>
      </c>
      <c r="P104" s="59">
        <v>37</v>
      </c>
      <c r="Q104" s="211"/>
      <c r="R104" s="211"/>
      <c r="S104" s="211"/>
      <c r="T104" s="211"/>
      <c r="U104" s="211"/>
      <c r="V104" s="211"/>
      <c r="W104" s="211"/>
      <c r="X104" s="214"/>
      <c r="Y104" s="208"/>
    </row>
    <row r="105" spans="1:25" ht="58.5" x14ac:dyDescent="0.25">
      <c r="A105" s="247"/>
      <c r="B105" s="305"/>
      <c r="C105" s="251"/>
      <c r="D105" s="283"/>
      <c r="E105" s="298"/>
      <c r="F105" s="259"/>
      <c r="G105" s="311"/>
      <c r="H105" s="251"/>
      <c r="I105" s="251"/>
      <c r="J105" s="271"/>
      <c r="K105" s="295"/>
      <c r="L105" s="295"/>
      <c r="M105" s="77" t="s">
        <v>253</v>
      </c>
      <c r="N105" s="46" t="s">
        <v>219</v>
      </c>
      <c r="O105" s="59">
        <v>37</v>
      </c>
      <c r="P105" s="59">
        <v>37</v>
      </c>
      <c r="Q105" s="211"/>
      <c r="R105" s="211"/>
      <c r="S105" s="211"/>
      <c r="T105" s="211"/>
      <c r="U105" s="211"/>
      <c r="V105" s="211"/>
      <c r="W105" s="211"/>
      <c r="X105" s="214"/>
      <c r="Y105" s="208"/>
    </row>
    <row r="106" spans="1:25" ht="58.5" x14ac:dyDescent="0.25">
      <c r="A106" s="247"/>
      <c r="B106" s="305"/>
      <c r="C106" s="251"/>
      <c r="D106" s="283"/>
      <c r="E106" s="298"/>
      <c r="F106" s="259"/>
      <c r="G106" s="311"/>
      <c r="H106" s="251"/>
      <c r="I106" s="251"/>
      <c r="J106" s="271"/>
      <c r="K106" s="295"/>
      <c r="L106" s="295"/>
      <c r="M106" s="77" t="s">
        <v>254</v>
      </c>
      <c r="N106" s="46" t="s">
        <v>219</v>
      </c>
      <c r="O106" s="59">
        <v>37</v>
      </c>
      <c r="P106" s="59">
        <v>37</v>
      </c>
      <c r="Q106" s="211"/>
      <c r="R106" s="211"/>
      <c r="S106" s="211"/>
      <c r="T106" s="211"/>
      <c r="U106" s="211"/>
      <c r="V106" s="211"/>
      <c r="W106" s="211"/>
      <c r="X106" s="214"/>
      <c r="Y106" s="208"/>
    </row>
    <row r="107" spans="1:25" ht="39" x14ac:dyDescent="0.25">
      <c r="A107" s="247"/>
      <c r="B107" s="305"/>
      <c r="C107" s="251"/>
      <c r="D107" s="283"/>
      <c r="E107" s="298"/>
      <c r="F107" s="259"/>
      <c r="G107" s="311"/>
      <c r="H107" s="251"/>
      <c r="I107" s="251"/>
      <c r="J107" s="271"/>
      <c r="K107" s="295"/>
      <c r="L107" s="295"/>
      <c r="M107" s="77" t="s">
        <v>255</v>
      </c>
      <c r="N107" s="46" t="s">
        <v>260</v>
      </c>
      <c r="O107" s="49">
        <v>5</v>
      </c>
      <c r="P107" s="49">
        <v>5</v>
      </c>
      <c r="Q107" s="211"/>
      <c r="R107" s="211"/>
      <c r="S107" s="211"/>
      <c r="T107" s="211"/>
      <c r="U107" s="211"/>
      <c r="V107" s="211"/>
      <c r="W107" s="211"/>
      <c r="X107" s="214"/>
      <c r="Y107" s="208"/>
    </row>
    <row r="108" spans="1:25" ht="29.25" x14ac:dyDescent="0.25">
      <c r="A108" s="247"/>
      <c r="B108" s="305"/>
      <c r="C108" s="251"/>
      <c r="D108" s="283"/>
      <c r="E108" s="298"/>
      <c r="F108" s="259"/>
      <c r="G108" s="311"/>
      <c r="H108" s="251"/>
      <c r="I108" s="251"/>
      <c r="J108" s="271"/>
      <c r="K108" s="295"/>
      <c r="L108" s="295"/>
      <c r="M108" s="77" t="s">
        <v>256</v>
      </c>
      <c r="N108" s="46" t="s">
        <v>260</v>
      </c>
      <c r="O108" s="49">
        <v>5</v>
      </c>
      <c r="P108" s="49">
        <v>5</v>
      </c>
      <c r="Q108" s="211"/>
      <c r="R108" s="211"/>
      <c r="S108" s="211"/>
      <c r="T108" s="211"/>
      <c r="U108" s="211"/>
      <c r="V108" s="211"/>
      <c r="W108" s="211"/>
      <c r="X108" s="214"/>
      <c r="Y108" s="208"/>
    </row>
    <row r="109" spans="1:25" ht="39" x14ac:dyDescent="0.25">
      <c r="A109" s="248"/>
      <c r="B109" s="306"/>
      <c r="C109" s="252"/>
      <c r="D109" s="284"/>
      <c r="E109" s="298"/>
      <c r="F109" s="259"/>
      <c r="G109" s="312"/>
      <c r="H109" s="252"/>
      <c r="I109" s="252"/>
      <c r="J109" s="272"/>
      <c r="K109" s="296"/>
      <c r="L109" s="296"/>
      <c r="M109" s="77" t="s">
        <v>257</v>
      </c>
      <c r="N109" s="46" t="s">
        <v>260</v>
      </c>
      <c r="O109" s="49">
        <v>5</v>
      </c>
      <c r="P109" s="49">
        <v>5</v>
      </c>
      <c r="Q109" s="212"/>
      <c r="R109" s="212"/>
      <c r="S109" s="212"/>
      <c r="T109" s="212"/>
      <c r="U109" s="212"/>
      <c r="V109" s="212"/>
      <c r="W109" s="212"/>
      <c r="X109" s="215"/>
      <c r="Y109" s="209"/>
    </row>
    <row r="110" spans="1:25" x14ac:dyDescent="0.25">
      <c r="A110" s="97"/>
      <c r="B110" s="129"/>
      <c r="C110" s="90"/>
      <c r="D110" s="141"/>
      <c r="E110" s="122"/>
      <c r="F110" s="98"/>
      <c r="G110" s="134"/>
      <c r="H110" s="62"/>
      <c r="I110" s="62"/>
      <c r="J110" s="46"/>
      <c r="K110" s="49"/>
      <c r="L110" s="49"/>
      <c r="M110" s="94"/>
      <c r="N110" s="46"/>
      <c r="O110" s="49"/>
      <c r="P110" s="49"/>
      <c r="Q110" s="87"/>
      <c r="R110" s="87"/>
      <c r="S110" s="87"/>
      <c r="T110" s="87"/>
      <c r="U110" s="87"/>
      <c r="V110" s="87"/>
      <c r="W110" s="87"/>
      <c r="X110" s="88"/>
      <c r="Y110" s="89"/>
    </row>
    <row r="111" spans="1:25" ht="29.25" x14ac:dyDescent="0.25">
      <c r="A111" s="259" t="s">
        <v>184</v>
      </c>
      <c r="B111" s="304">
        <v>0.2</v>
      </c>
      <c r="C111" s="281" t="s">
        <v>184</v>
      </c>
      <c r="D111" s="245">
        <v>0.03</v>
      </c>
      <c r="E111" s="249">
        <v>188</v>
      </c>
      <c r="F111" s="259" t="s">
        <v>112</v>
      </c>
      <c r="G111" s="310">
        <v>0.04</v>
      </c>
      <c r="H111" s="250" t="s">
        <v>261</v>
      </c>
      <c r="I111" s="250" t="s">
        <v>184</v>
      </c>
      <c r="J111" s="270" t="s">
        <v>266</v>
      </c>
      <c r="K111" s="256" t="s">
        <v>267</v>
      </c>
      <c r="L111" s="256" t="s">
        <v>268</v>
      </c>
      <c r="M111" s="77" t="s">
        <v>269</v>
      </c>
      <c r="N111" s="46" t="s">
        <v>225</v>
      </c>
      <c r="O111" s="59">
        <v>37</v>
      </c>
      <c r="P111" s="59">
        <v>37</v>
      </c>
      <c r="Q111" s="210">
        <v>489.3</v>
      </c>
      <c r="R111" s="210"/>
      <c r="S111" s="210"/>
      <c r="T111" s="210"/>
      <c r="U111" s="210"/>
      <c r="V111" s="210"/>
      <c r="W111" s="210"/>
      <c r="X111" s="213">
        <f>SUM(Q111:W117)</f>
        <v>489.3</v>
      </c>
      <c r="Y111" s="207" t="s">
        <v>446</v>
      </c>
    </row>
    <row r="112" spans="1:25" ht="39" x14ac:dyDescent="0.25">
      <c r="A112" s="259"/>
      <c r="B112" s="305"/>
      <c r="C112" s="281"/>
      <c r="D112" s="245"/>
      <c r="E112" s="249"/>
      <c r="F112" s="259"/>
      <c r="G112" s="311"/>
      <c r="H112" s="251"/>
      <c r="I112" s="251"/>
      <c r="J112" s="271"/>
      <c r="K112" s="257"/>
      <c r="L112" s="257"/>
      <c r="M112" s="77" t="s">
        <v>270</v>
      </c>
      <c r="N112" s="46" t="s">
        <v>225</v>
      </c>
      <c r="O112" s="59">
        <v>37</v>
      </c>
      <c r="P112" s="59">
        <v>37</v>
      </c>
      <c r="Q112" s="211"/>
      <c r="R112" s="211"/>
      <c r="S112" s="211"/>
      <c r="T112" s="211"/>
      <c r="U112" s="211"/>
      <c r="V112" s="211"/>
      <c r="W112" s="211"/>
      <c r="X112" s="214"/>
      <c r="Y112" s="208"/>
    </row>
    <row r="113" spans="1:25" ht="39" x14ac:dyDescent="0.25">
      <c r="A113" s="259"/>
      <c r="B113" s="305"/>
      <c r="C113" s="281"/>
      <c r="D113" s="245"/>
      <c r="E113" s="249"/>
      <c r="F113" s="259"/>
      <c r="G113" s="311"/>
      <c r="H113" s="251"/>
      <c r="I113" s="251"/>
      <c r="J113" s="271"/>
      <c r="K113" s="257"/>
      <c r="L113" s="257"/>
      <c r="M113" s="77" t="s">
        <v>271</v>
      </c>
      <c r="N113" s="46" t="s">
        <v>276</v>
      </c>
      <c r="O113" s="59">
        <v>37</v>
      </c>
      <c r="P113" s="59">
        <v>37</v>
      </c>
      <c r="Q113" s="211"/>
      <c r="R113" s="211"/>
      <c r="S113" s="211"/>
      <c r="T113" s="211"/>
      <c r="U113" s="211"/>
      <c r="V113" s="211"/>
      <c r="W113" s="211"/>
      <c r="X113" s="214"/>
      <c r="Y113" s="208"/>
    </row>
    <row r="114" spans="1:25" ht="48.75" x14ac:dyDescent="0.25">
      <c r="A114" s="259"/>
      <c r="B114" s="305"/>
      <c r="C114" s="281"/>
      <c r="D114" s="245"/>
      <c r="E114" s="249"/>
      <c r="F114" s="259"/>
      <c r="G114" s="311"/>
      <c r="H114" s="251"/>
      <c r="I114" s="251"/>
      <c r="J114" s="271"/>
      <c r="K114" s="257"/>
      <c r="L114" s="257"/>
      <c r="M114" s="77" t="s">
        <v>272</v>
      </c>
      <c r="N114" s="46" t="s">
        <v>276</v>
      </c>
      <c r="O114" s="59">
        <v>37</v>
      </c>
      <c r="P114" s="59">
        <v>37</v>
      </c>
      <c r="Q114" s="211"/>
      <c r="R114" s="211"/>
      <c r="S114" s="211"/>
      <c r="T114" s="211"/>
      <c r="U114" s="211"/>
      <c r="V114" s="211"/>
      <c r="W114" s="211"/>
      <c r="X114" s="214"/>
      <c r="Y114" s="208"/>
    </row>
    <row r="115" spans="1:25" ht="39" x14ac:dyDescent="0.25">
      <c r="A115" s="259"/>
      <c r="B115" s="305"/>
      <c r="C115" s="281"/>
      <c r="D115" s="245"/>
      <c r="E115" s="249"/>
      <c r="F115" s="259"/>
      <c r="G115" s="311"/>
      <c r="H115" s="251"/>
      <c r="I115" s="251"/>
      <c r="J115" s="271"/>
      <c r="K115" s="257"/>
      <c r="L115" s="257"/>
      <c r="M115" s="77" t="s">
        <v>273</v>
      </c>
      <c r="N115" s="46" t="s">
        <v>277</v>
      </c>
      <c r="O115" s="49">
        <v>1</v>
      </c>
      <c r="P115" s="49">
        <v>1</v>
      </c>
      <c r="Q115" s="211"/>
      <c r="R115" s="211"/>
      <c r="S115" s="211"/>
      <c r="T115" s="211"/>
      <c r="U115" s="211"/>
      <c r="V115" s="211"/>
      <c r="W115" s="211"/>
      <c r="X115" s="214"/>
      <c r="Y115" s="208"/>
    </row>
    <row r="116" spans="1:25" ht="39" x14ac:dyDescent="0.25">
      <c r="A116" s="259"/>
      <c r="B116" s="305"/>
      <c r="C116" s="281"/>
      <c r="D116" s="245"/>
      <c r="E116" s="249"/>
      <c r="F116" s="259"/>
      <c r="G116" s="311"/>
      <c r="H116" s="251"/>
      <c r="I116" s="251"/>
      <c r="J116" s="271"/>
      <c r="K116" s="257"/>
      <c r="L116" s="257"/>
      <c r="M116" s="77" t="s">
        <v>274</v>
      </c>
      <c r="N116" s="46" t="s">
        <v>278</v>
      </c>
      <c r="O116" s="49">
        <v>3</v>
      </c>
      <c r="P116" s="49">
        <v>3</v>
      </c>
      <c r="Q116" s="211"/>
      <c r="R116" s="211"/>
      <c r="S116" s="211"/>
      <c r="T116" s="211"/>
      <c r="U116" s="211"/>
      <c r="V116" s="211"/>
      <c r="W116" s="211"/>
      <c r="X116" s="214"/>
      <c r="Y116" s="208"/>
    </row>
    <row r="117" spans="1:25" ht="29.25" x14ac:dyDescent="0.25">
      <c r="A117" s="259"/>
      <c r="B117" s="306"/>
      <c r="C117" s="281"/>
      <c r="D117" s="245"/>
      <c r="E117" s="249"/>
      <c r="F117" s="259"/>
      <c r="G117" s="312"/>
      <c r="H117" s="252"/>
      <c r="I117" s="252"/>
      <c r="J117" s="272"/>
      <c r="K117" s="273"/>
      <c r="L117" s="273"/>
      <c r="M117" s="77" t="s">
        <v>275</v>
      </c>
      <c r="N117" s="46" t="s">
        <v>278</v>
      </c>
      <c r="O117" s="49">
        <v>3</v>
      </c>
      <c r="P117" s="49">
        <v>3</v>
      </c>
      <c r="Q117" s="212"/>
      <c r="R117" s="212"/>
      <c r="S117" s="212"/>
      <c r="T117" s="212"/>
      <c r="U117" s="212"/>
      <c r="V117" s="212"/>
      <c r="W117" s="212"/>
      <c r="X117" s="215"/>
      <c r="Y117" s="209"/>
    </row>
    <row r="118" spans="1:25" ht="13.5" thickBot="1" x14ac:dyDescent="0.3">
      <c r="A118" s="102"/>
      <c r="B118" s="130"/>
      <c r="C118" s="82"/>
      <c r="D118" s="142"/>
      <c r="E118" s="123"/>
      <c r="F118" s="103"/>
      <c r="G118" s="138"/>
      <c r="H118" s="81"/>
      <c r="I118" s="82"/>
      <c r="J118" s="45"/>
      <c r="K118" s="43"/>
      <c r="L118" s="43"/>
      <c r="M118" s="77"/>
      <c r="N118" s="46"/>
      <c r="O118" s="49"/>
      <c r="P118" s="49"/>
      <c r="Q118" s="87"/>
      <c r="R118" s="87"/>
      <c r="S118" s="87"/>
      <c r="T118" s="87"/>
      <c r="U118" s="87"/>
      <c r="V118" s="87"/>
      <c r="W118" s="87"/>
      <c r="X118" s="88"/>
      <c r="Y118" s="89"/>
    </row>
    <row r="119" spans="1:25" ht="57" customHeight="1" x14ac:dyDescent="0.25">
      <c r="A119" s="78" t="s">
        <v>184</v>
      </c>
      <c r="B119" s="128"/>
      <c r="C119" s="62" t="s">
        <v>176</v>
      </c>
      <c r="D119" s="131">
        <v>0.03</v>
      </c>
      <c r="E119" s="249">
        <v>160</v>
      </c>
      <c r="F119" s="265" t="s">
        <v>106</v>
      </c>
      <c r="G119" s="274">
        <v>0.04</v>
      </c>
      <c r="H119" s="250" t="s">
        <v>175</v>
      </c>
      <c r="I119" s="62" t="s">
        <v>176</v>
      </c>
      <c r="J119" s="46" t="s">
        <v>181</v>
      </c>
      <c r="K119" s="33">
        <v>3.3000000000000002E-2</v>
      </c>
      <c r="L119" s="33">
        <v>0.03</v>
      </c>
      <c r="M119" s="77" t="s">
        <v>178</v>
      </c>
      <c r="N119" s="46" t="s">
        <v>187</v>
      </c>
      <c r="O119" s="49">
        <v>1</v>
      </c>
      <c r="P119" s="49">
        <v>1</v>
      </c>
      <c r="Q119" s="210">
        <v>245</v>
      </c>
      <c r="R119" s="210"/>
      <c r="S119" s="210"/>
      <c r="T119" s="210"/>
      <c r="U119" s="210"/>
      <c r="V119" s="210"/>
      <c r="W119" s="210"/>
      <c r="X119" s="213">
        <f>SUM(Q119:W121)</f>
        <v>245</v>
      </c>
      <c r="Y119" s="207" t="s">
        <v>447</v>
      </c>
    </row>
    <row r="120" spans="1:25" ht="38.25" x14ac:dyDescent="0.25">
      <c r="A120" s="259" t="s">
        <v>183</v>
      </c>
      <c r="B120" s="291"/>
      <c r="C120" s="281" t="s">
        <v>177</v>
      </c>
      <c r="D120" s="245">
        <v>0.03</v>
      </c>
      <c r="E120" s="249"/>
      <c r="F120" s="266"/>
      <c r="G120" s="275"/>
      <c r="H120" s="251"/>
      <c r="I120" s="250" t="s">
        <v>177</v>
      </c>
      <c r="J120" s="270" t="s">
        <v>182</v>
      </c>
      <c r="K120" s="289">
        <v>6.9000000000000006E-2</v>
      </c>
      <c r="L120" s="289">
        <v>6.9000000000000006E-2</v>
      </c>
      <c r="M120" s="77" t="s">
        <v>179</v>
      </c>
      <c r="N120" s="46" t="s">
        <v>186</v>
      </c>
      <c r="O120" s="49">
        <v>37</v>
      </c>
      <c r="P120" s="49">
        <v>37</v>
      </c>
      <c r="Q120" s="211"/>
      <c r="R120" s="211"/>
      <c r="S120" s="211"/>
      <c r="T120" s="211"/>
      <c r="U120" s="211"/>
      <c r="V120" s="211"/>
      <c r="W120" s="211"/>
      <c r="X120" s="214"/>
      <c r="Y120" s="208"/>
    </row>
    <row r="121" spans="1:25" ht="39" thickBot="1" x14ac:dyDescent="0.3">
      <c r="A121" s="259"/>
      <c r="B121" s="291"/>
      <c r="C121" s="281"/>
      <c r="D121" s="245"/>
      <c r="E121" s="249"/>
      <c r="F121" s="292"/>
      <c r="G121" s="276"/>
      <c r="H121" s="252"/>
      <c r="I121" s="252"/>
      <c r="J121" s="272"/>
      <c r="K121" s="290"/>
      <c r="L121" s="290"/>
      <c r="M121" s="77" t="s">
        <v>180</v>
      </c>
      <c r="N121" s="46" t="s">
        <v>185</v>
      </c>
      <c r="O121" s="49">
        <v>1</v>
      </c>
      <c r="P121" s="49">
        <v>1</v>
      </c>
      <c r="Q121" s="212"/>
      <c r="R121" s="212"/>
      <c r="S121" s="212"/>
      <c r="T121" s="212"/>
      <c r="U121" s="212"/>
      <c r="V121" s="212"/>
      <c r="W121" s="212"/>
      <c r="X121" s="215"/>
      <c r="Y121" s="209"/>
    </row>
    <row r="122" spans="1:25" x14ac:dyDescent="0.25">
      <c r="A122" s="104"/>
      <c r="B122" s="131">
        <f>SUM(B14:B121)</f>
        <v>1</v>
      </c>
      <c r="C122" s="105"/>
      <c r="D122" s="131">
        <f>SUM(D14:D121)</f>
        <v>0.97000000000000053</v>
      </c>
      <c r="E122" s="124"/>
      <c r="F122" s="104" t="s">
        <v>15</v>
      </c>
      <c r="G122" s="131">
        <f>SUM(G14:G121)</f>
        <v>0.96000000000000041</v>
      </c>
      <c r="H122" s="105"/>
      <c r="I122" s="105"/>
      <c r="J122" s="105"/>
      <c r="K122" s="79"/>
      <c r="L122" s="79"/>
      <c r="M122" s="105"/>
      <c r="N122" s="105"/>
      <c r="O122" s="79"/>
      <c r="P122" s="79"/>
      <c r="Q122" s="87">
        <f>SUM(Q14:Q121)</f>
        <v>9597.2999999999993</v>
      </c>
      <c r="R122" s="106"/>
      <c r="S122" s="107"/>
      <c r="T122" s="107"/>
      <c r="U122" s="107"/>
      <c r="V122" s="107"/>
      <c r="W122" s="107"/>
      <c r="X122" s="88">
        <f t="shared" ref="X122" si="0">SUM(Q122:W122)</f>
        <v>9597.2999999999993</v>
      </c>
      <c r="Y122" s="79"/>
    </row>
  </sheetData>
  <mergeCells count="387">
    <mergeCell ref="A111:A117"/>
    <mergeCell ref="C111:C117"/>
    <mergeCell ref="D111:D117"/>
    <mergeCell ref="B111:B117"/>
    <mergeCell ref="A14:A98"/>
    <mergeCell ref="B14:B98"/>
    <mergeCell ref="C86:C91"/>
    <mergeCell ref="F93:F98"/>
    <mergeCell ref="G93:G98"/>
    <mergeCell ref="D79:D82"/>
    <mergeCell ref="C79:C82"/>
    <mergeCell ref="A100:A109"/>
    <mergeCell ref="B100:B109"/>
    <mergeCell ref="G100:G109"/>
    <mergeCell ref="F100:F109"/>
    <mergeCell ref="G111:G117"/>
    <mergeCell ref="C52:C57"/>
    <mergeCell ref="D52:D57"/>
    <mergeCell ref="C66:C68"/>
    <mergeCell ref="D63:D64"/>
    <mergeCell ref="C63:C64"/>
    <mergeCell ref="E70:E73"/>
    <mergeCell ref="D70:D73"/>
    <mergeCell ref="C70:C73"/>
    <mergeCell ref="K86:K91"/>
    <mergeCell ref="L86:L91"/>
    <mergeCell ref="E84:E91"/>
    <mergeCell ref="K94:K98"/>
    <mergeCell ref="L94:L98"/>
    <mergeCell ref="G79:G82"/>
    <mergeCell ref="H79:H82"/>
    <mergeCell ref="I79:I82"/>
    <mergeCell ref="J79:J82"/>
    <mergeCell ref="K79:K82"/>
    <mergeCell ref="L79:L82"/>
    <mergeCell ref="H93:H98"/>
    <mergeCell ref="I94:I98"/>
    <mergeCell ref="J94:J98"/>
    <mergeCell ref="E93:E98"/>
    <mergeCell ref="C94:C98"/>
    <mergeCell ref="D86:D91"/>
    <mergeCell ref="D94:D98"/>
    <mergeCell ref="G84:G91"/>
    <mergeCell ref="H84:H91"/>
    <mergeCell ref="I86:I91"/>
    <mergeCell ref="C100:C109"/>
    <mergeCell ref="D100:D109"/>
    <mergeCell ref="J111:J117"/>
    <mergeCell ref="K111:K117"/>
    <mergeCell ref="L111:L117"/>
    <mergeCell ref="E100:E109"/>
    <mergeCell ref="E111:E117"/>
    <mergeCell ref="H75:H77"/>
    <mergeCell ref="G75:G77"/>
    <mergeCell ref="I75:I77"/>
    <mergeCell ref="J75:J77"/>
    <mergeCell ref="K75:K77"/>
    <mergeCell ref="L75:L77"/>
    <mergeCell ref="D75:D77"/>
    <mergeCell ref="C75:C77"/>
    <mergeCell ref="J86:J91"/>
    <mergeCell ref="G63:G64"/>
    <mergeCell ref="H63:H64"/>
    <mergeCell ref="I63:I64"/>
    <mergeCell ref="J63:J64"/>
    <mergeCell ref="K63:K64"/>
    <mergeCell ref="L63:L64"/>
    <mergeCell ref="H111:H117"/>
    <mergeCell ref="I111:I117"/>
    <mergeCell ref="F84:F91"/>
    <mergeCell ref="H100:H109"/>
    <mergeCell ref="I100:I109"/>
    <mergeCell ref="J100:J109"/>
    <mergeCell ref="K100:K109"/>
    <mergeCell ref="L100:L109"/>
    <mergeCell ref="J70:J73"/>
    <mergeCell ref="K70:K73"/>
    <mergeCell ref="L70:L73"/>
    <mergeCell ref="F70:F73"/>
    <mergeCell ref="K14:K18"/>
    <mergeCell ref="G36:G39"/>
    <mergeCell ref="L120:L121"/>
    <mergeCell ref="C120:C121"/>
    <mergeCell ref="D120:D121"/>
    <mergeCell ref="A120:A121"/>
    <mergeCell ref="B120:B121"/>
    <mergeCell ref="G119:G121"/>
    <mergeCell ref="H119:H121"/>
    <mergeCell ref="I120:I121"/>
    <mergeCell ref="J120:J121"/>
    <mergeCell ref="K120:K121"/>
    <mergeCell ref="E119:E121"/>
    <mergeCell ref="F119:F121"/>
    <mergeCell ref="G70:G73"/>
    <mergeCell ref="H70:H73"/>
    <mergeCell ref="I70:I73"/>
    <mergeCell ref="L52:L57"/>
    <mergeCell ref="G52:G57"/>
    <mergeCell ref="H52:H57"/>
    <mergeCell ref="I52:I57"/>
    <mergeCell ref="J52:J57"/>
    <mergeCell ref="K52:K57"/>
    <mergeCell ref="G59:G61"/>
    <mergeCell ref="J28:J34"/>
    <mergeCell ref="C14:C18"/>
    <mergeCell ref="D14:D18"/>
    <mergeCell ref="E14:E18"/>
    <mergeCell ref="G14:G18"/>
    <mergeCell ref="F14:F18"/>
    <mergeCell ref="H14:H18"/>
    <mergeCell ref="I14:I18"/>
    <mergeCell ref="J14:J18"/>
    <mergeCell ref="L48:L50"/>
    <mergeCell ref="C48:C50"/>
    <mergeCell ref="J42:J45"/>
    <mergeCell ref="K42:K45"/>
    <mergeCell ref="L42:L45"/>
    <mergeCell ref="C42:C45"/>
    <mergeCell ref="D42:D45"/>
    <mergeCell ref="E41:E46"/>
    <mergeCell ref="H48:H50"/>
    <mergeCell ref="F41:F46"/>
    <mergeCell ref="G41:G46"/>
    <mergeCell ref="H41:H46"/>
    <mergeCell ref="I42:I45"/>
    <mergeCell ref="G48:G50"/>
    <mergeCell ref="I48:I50"/>
    <mergeCell ref="J48:J50"/>
    <mergeCell ref="K48:K50"/>
    <mergeCell ref="I36:I39"/>
    <mergeCell ref="H36:H39"/>
    <mergeCell ref="D36:D39"/>
    <mergeCell ref="J36:J39"/>
    <mergeCell ref="K36:K39"/>
    <mergeCell ref="G28:G34"/>
    <mergeCell ref="E79:E82"/>
    <mergeCell ref="C28:C34"/>
    <mergeCell ref="D28:D34"/>
    <mergeCell ref="C36:C39"/>
    <mergeCell ref="D48:D50"/>
    <mergeCell ref="E75:E77"/>
    <mergeCell ref="E52:E57"/>
    <mergeCell ref="E59:E61"/>
    <mergeCell ref="E63:E64"/>
    <mergeCell ref="E66:E68"/>
    <mergeCell ref="E28:E34"/>
    <mergeCell ref="E36:E39"/>
    <mergeCell ref="E48:E50"/>
    <mergeCell ref="D59:D61"/>
    <mergeCell ref="C59:C61"/>
    <mergeCell ref="D66:D68"/>
    <mergeCell ref="H28:H34"/>
    <mergeCell ref="I28:I34"/>
    <mergeCell ref="L28:L34"/>
    <mergeCell ref="K28:K34"/>
    <mergeCell ref="F111:F117"/>
    <mergeCell ref="F75:F77"/>
    <mergeCell ref="F79:F82"/>
    <mergeCell ref="F52:F57"/>
    <mergeCell ref="F59:F61"/>
    <mergeCell ref="F63:F64"/>
    <mergeCell ref="F66:F68"/>
    <mergeCell ref="F28:F34"/>
    <mergeCell ref="F36:F39"/>
    <mergeCell ref="F48:F50"/>
    <mergeCell ref="H59:H61"/>
    <mergeCell ref="I59:I61"/>
    <mergeCell ref="J59:J61"/>
    <mergeCell ref="L59:L61"/>
    <mergeCell ref="K59:K61"/>
    <mergeCell ref="H66:H68"/>
    <mergeCell ref="G66:G68"/>
    <mergeCell ref="I66:I68"/>
    <mergeCell ref="J66:J68"/>
    <mergeCell ref="L66:L68"/>
    <mergeCell ref="K66:K68"/>
    <mergeCell ref="L36:L39"/>
    <mergeCell ref="L24:L26"/>
    <mergeCell ref="C24:C26"/>
    <mergeCell ref="D24:D26"/>
    <mergeCell ref="F20:F26"/>
    <mergeCell ref="E20:E26"/>
    <mergeCell ref="G20:G26"/>
    <mergeCell ref="H20:H26"/>
    <mergeCell ref="I24:I26"/>
    <mergeCell ref="J24:J26"/>
    <mergeCell ref="K24:K26"/>
    <mergeCell ref="E1:Y1"/>
    <mergeCell ref="E2:Y2"/>
    <mergeCell ref="E3:Y3"/>
    <mergeCell ref="E5:Y5"/>
    <mergeCell ref="A7:B7"/>
    <mergeCell ref="E7:F7"/>
    <mergeCell ref="A8:B8"/>
    <mergeCell ref="A9:B9"/>
    <mergeCell ref="E9:F9"/>
    <mergeCell ref="A11:A13"/>
    <mergeCell ref="B11:B13"/>
    <mergeCell ref="C11:C13"/>
    <mergeCell ref="D11:D13"/>
    <mergeCell ref="E11:E13"/>
    <mergeCell ref="F11:F13"/>
    <mergeCell ref="W12:W13"/>
    <mergeCell ref="X12:X13"/>
    <mergeCell ref="Q11:W11"/>
    <mergeCell ref="G11:G13"/>
    <mergeCell ref="H11:H13"/>
    <mergeCell ref="I11:I13"/>
    <mergeCell ref="Y11:Y13"/>
    <mergeCell ref="J12:J13"/>
    <mergeCell ref="K12:K13"/>
    <mergeCell ref="L12:L13"/>
    <mergeCell ref="N12:N13"/>
    <mergeCell ref="O12:O13"/>
    <mergeCell ref="P12:P13"/>
    <mergeCell ref="Q12:Q13"/>
    <mergeCell ref="R12:R13"/>
    <mergeCell ref="J11:L11"/>
    <mergeCell ref="M11:M13"/>
    <mergeCell ref="N11:P11"/>
    <mergeCell ref="S12:S13"/>
    <mergeCell ref="T12:T13"/>
    <mergeCell ref="U12:U13"/>
    <mergeCell ref="V12:V13"/>
    <mergeCell ref="L14:L18"/>
    <mergeCell ref="Q14:Q18"/>
    <mergeCell ref="R14:R18"/>
    <mergeCell ref="W14:W18"/>
    <mergeCell ref="X14:X18"/>
    <mergeCell ref="Y14:Y18"/>
    <mergeCell ref="S14:S18"/>
    <mergeCell ref="T14:T18"/>
    <mergeCell ref="V14:V18"/>
    <mergeCell ref="U14:U18"/>
    <mergeCell ref="S20:S26"/>
    <mergeCell ref="T20:T26"/>
    <mergeCell ref="U20:U26"/>
    <mergeCell ref="Q20:Q26"/>
    <mergeCell ref="R20:R26"/>
    <mergeCell ref="V20:V26"/>
    <mergeCell ref="W20:W26"/>
    <mergeCell ref="X20:X26"/>
    <mergeCell ref="Y20:Y26"/>
    <mergeCell ref="Q28:Q34"/>
    <mergeCell ref="R28:R34"/>
    <mergeCell ref="S28:S34"/>
    <mergeCell ref="T28:T34"/>
    <mergeCell ref="U28:U34"/>
    <mergeCell ref="V28:V34"/>
    <mergeCell ref="W28:W34"/>
    <mergeCell ref="X28:X34"/>
    <mergeCell ref="Y28:Y34"/>
    <mergeCell ref="Q36:Q39"/>
    <mergeCell ref="R36:R39"/>
    <mergeCell ref="S36:S39"/>
    <mergeCell ref="T36:T39"/>
    <mergeCell ref="U36:U39"/>
    <mergeCell ref="V36:V39"/>
    <mergeCell ref="W36:W39"/>
    <mergeCell ref="X36:X39"/>
    <mergeCell ref="Y36:Y39"/>
    <mergeCell ref="Q41:Q46"/>
    <mergeCell ref="R41:R46"/>
    <mergeCell ref="S41:S46"/>
    <mergeCell ref="T41:T46"/>
    <mergeCell ref="U41:U46"/>
    <mergeCell ref="V41:V46"/>
    <mergeCell ref="W41:W46"/>
    <mergeCell ref="X41:X46"/>
    <mergeCell ref="Y41:Y46"/>
    <mergeCell ref="Q48:Q50"/>
    <mergeCell ref="R48:R50"/>
    <mergeCell ref="S48:S50"/>
    <mergeCell ref="T48:T50"/>
    <mergeCell ref="U48:U50"/>
    <mergeCell ref="V48:V50"/>
    <mergeCell ref="W48:W50"/>
    <mergeCell ref="X48:X50"/>
    <mergeCell ref="Y48:Y50"/>
    <mergeCell ref="Q52:Q57"/>
    <mergeCell ref="R52:R57"/>
    <mergeCell ref="S52:S57"/>
    <mergeCell ref="T52:T57"/>
    <mergeCell ref="U52:U57"/>
    <mergeCell ref="V52:V57"/>
    <mergeCell ref="W52:W57"/>
    <mergeCell ref="X52:X57"/>
    <mergeCell ref="Y52:Y57"/>
    <mergeCell ref="Q59:Q61"/>
    <mergeCell ref="R59:R61"/>
    <mergeCell ref="S59:S61"/>
    <mergeCell ref="T59:T61"/>
    <mergeCell ref="U59:U61"/>
    <mergeCell ref="V59:V61"/>
    <mergeCell ref="W59:W61"/>
    <mergeCell ref="X59:X61"/>
    <mergeCell ref="Q63:Q64"/>
    <mergeCell ref="R63:R64"/>
    <mergeCell ref="S63:S64"/>
    <mergeCell ref="T63:T64"/>
    <mergeCell ref="U63:U64"/>
    <mergeCell ref="V63:V64"/>
    <mergeCell ref="W63:W64"/>
    <mergeCell ref="X63:X64"/>
    <mergeCell ref="Y63:Y64"/>
    <mergeCell ref="Q66:Q68"/>
    <mergeCell ref="R66:R68"/>
    <mergeCell ref="S66:S68"/>
    <mergeCell ref="T66:T68"/>
    <mergeCell ref="U66:U68"/>
    <mergeCell ref="V66:V68"/>
    <mergeCell ref="W66:W68"/>
    <mergeCell ref="X66:X68"/>
    <mergeCell ref="Y66:Y68"/>
    <mergeCell ref="Q70:Q73"/>
    <mergeCell ref="R70:R73"/>
    <mergeCell ref="S70:S73"/>
    <mergeCell ref="T70:T73"/>
    <mergeCell ref="U70:U73"/>
    <mergeCell ref="V70:V73"/>
    <mergeCell ref="W70:W73"/>
    <mergeCell ref="X70:X73"/>
    <mergeCell ref="Y70:Y73"/>
    <mergeCell ref="Q75:Q77"/>
    <mergeCell ref="R75:R77"/>
    <mergeCell ref="S75:S77"/>
    <mergeCell ref="T75:T77"/>
    <mergeCell ref="U75:U77"/>
    <mergeCell ref="V75:V77"/>
    <mergeCell ref="W75:W77"/>
    <mergeCell ref="X75:X77"/>
    <mergeCell ref="Y75:Y77"/>
    <mergeCell ref="Q79:Q82"/>
    <mergeCell ref="R79:R82"/>
    <mergeCell ref="S79:S82"/>
    <mergeCell ref="T79:T82"/>
    <mergeCell ref="U79:U82"/>
    <mergeCell ref="V79:V82"/>
    <mergeCell ref="W79:W82"/>
    <mergeCell ref="X79:X82"/>
    <mergeCell ref="Y79:Y82"/>
    <mergeCell ref="Q84:Q91"/>
    <mergeCell ref="R84:R91"/>
    <mergeCell ref="S84:S91"/>
    <mergeCell ref="T84:T91"/>
    <mergeCell ref="U84:U91"/>
    <mergeCell ref="V84:V91"/>
    <mergeCell ref="W84:W91"/>
    <mergeCell ref="X84:X91"/>
    <mergeCell ref="Y84:Y91"/>
    <mergeCell ref="U100:U109"/>
    <mergeCell ref="V100:V109"/>
    <mergeCell ref="W100:W109"/>
    <mergeCell ref="X100:X109"/>
    <mergeCell ref="Y100:Y109"/>
    <mergeCell ref="Q93:Q98"/>
    <mergeCell ref="R93:R98"/>
    <mergeCell ref="S93:S98"/>
    <mergeCell ref="T93:T98"/>
    <mergeCell ref="U93:U98"/>
    <mergeCell ref="V93:V98"/>
    <mergeCell ref="W93:W98"/>
    <mergeCell ref="X93:X98"/>
    <mergeCell ref="Y59:Y61"/>
    <mergeCell ref="Q119:Q121"/>
    <mergeCell ref="R119:R121"/>
    <mergeCell ref="S119:S121"/>
    <mergeCell ref="T119:T121"/>
    <mergeCell ref="U119:U121"/>
    <mergeCell ref="V119:V121"/>
    <mergeCell ref="W119:W121"/>
    <mergeCell ref="X119:X121"/>
    <mergeCell ref="Y119:Y121"/>
    <mergeCell ref="Q111:Q117"/>
    <mergeCell ref="R111:R117"/>
    <mergeCell ref="S111:S117"/>
    <mergeCell ref="T111:T117"/>
    <mergeCell ref="U111:U117"/>
    <mergeCell ref="V111:V117"/>
    <mergeCell ref="W111:W117"/>
    <mergeCell ref="X111:X117"/>
    <mergeCell ref="Y111:Y117"/>
    <mergeCell ref="Y93:Y98"/>
    <mergeCell ref="Q100:Q109"/>
    <mergeCell ref="R100:R109"/>
    <mergeCell ref="S100:S109"/>
    <mergeCell ref="T100:T109"/>
  </mergeCells>
  <printOptions horizontalCentered="1" verticalCentered="1"/>
  <pageMargins left="0" right="0" top="0" bottom="0" header="0.31496062992125984" footer="0.31496062992125984"/>
  <pageSetup scale="4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8"/>
  <sheetViews>
    <sheetView zoomScale="70" zoomScaleNormal="70" zoomScaleSheetLayoutView="90" workbookViewId="0"/>
  </sheetViews>
  <sheetFormatPr baseColWidth="10" defaultRowHeight="15" x14ac:dyDescent="0.25"/>
  <cols>
    <col min="1" max="1" width="39.5703125" style="150" customWidth="1"/>
    <col min="2" max="2" width="11.42578125" style="143"/>
    <col min="3" max="3" width="32.140625" style="1" customWidth="1"/>
    <col min="4" max="4" width="11.42578125" style="143"/>
    <col min="5" max="5" width="5.140625" style="117" customWidth="1"/>
    <col min="6" max="6" width="32.85546875" style="1" customWidth="1"/>
    <col min="7" max="7" width="6.7109375" style="10" customWidth="1"/>
    <col min="8" max="8" width="33.5703125" style="1" customWidth="1"/>
    <col min="9" max="9" width="32.28515625" style="1" customWidth="1"/>
    <col min="10" max="10" width="22.5703125" style="1" customWidth="1"/>
    <col min="11" max="11" width="12" style="10" customWidth="1"/>
    <col min="12" max="12" width="11.28515625" style="10" customWidth="1"/>
    <col min="13" max="13" width="41.42578125" style="1" customWidth="1"/>
    <col min="14" max="14" width="25.28515625" style="1" customWidth="1"/>
    <col min="15" max="15" width="10.5703125" style="10" customWidth="1"/>
    <col min="16" max="16" width="10.42578125" style="10" customWidth="1"/>
    <col min="17" max="17" width="11.28515625" style="175" customWidth="1"/>
    <col min="18" max="19" width="5" style="175" bestFit="1" customWidth="1"/>
    <col min="20" max="20" width="8.140625" style="175" bestFit="1" customWidth="1"/>
    <col min="21" max="21" width="7.140625" style="175" bestFit="1" customWidth="1"/>
    <col min="22" max="22" width="9.140625" style="175" bestFit="1" customWidth="1"/>
    <col min="23" max="23" width="7.5703125" style="175" bestFit="1" customWidth="1"/>
    <col min="24" max="24" width="8" style="176" bestFit="1" customWidth="1"/>
    <col min="25" max="25" width="18" style="1" customWidth="1"/>
    <col min="26" max="16384" width="11.42578125" style="1"/>
  </cols>
  <sheetData>
    <row r="1" spans="1:26" ht="19.5" x14ac:dyDescent="0.25">
      <c r="E1" s="198" t="s">
        <v>12</v>
      </c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</row>
    <row r="2" spans="1:26" ht="19.5" x14ac:dyDescent="0.25">
      <c r="E2" s="198" t="s">
        <v>23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</row>
    <row r="3" spans="1:26" ht="19.5" x14ac:dyDescent="0.25">
      <c r="E3" s="198" t="s">
        <v>22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</row>
    <row r="4" spans="1:26" ht="19.5" x14ac:dyDescent="0.25">
      <c r="E4" s="108"/>
      <c r="F4" s="2"/>
      <c r="G4" s="21"/>
      <c r="H4" s="2"/>
      <c r="I4" s="2"/>
      <c r="J4" s="2"/>
      <c r="K4" s="21"/>
      <c r="L4" s="21"/>
      <c r="M4" s="2"/>
      <c r="N4" s="2"/>
      <c r="O4" s="21"/>
      <c r="P4" s="21"/>
      <c r="Q4" s="164"/>
      <c r="R4" s="164"/>
      <c r="S4" s="164"/>
      <c r="T4" s="164"/>
      <c r="U4" s="164"/>
      <c r="V4" s="164"/>
      <c r="W4" s="164"/>
      <c r="X4" s="165"/>
      <c r="Y4" s="2"/>
    </row>
    <row r="5" spans="1:26" ht="19.5" x14ac:dyDescent="0.25">
      <c r="E5" s="198" t="s">
        <v>449</v>
      </c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</row>
    <row r="6" spans="1:26" ht="19.5" x14ac:dyDescent="0.25">
      <c r="E6" s="109"/>
      <c r="F6" s="28"/>
      <c r="G6" s="28"/>
      <c r="H6" s="28"/>
      <c r="I6" s="28"/>
      <c r="J6" s="28"/>
      <c r="K6" s="35"/>
      <c r="L6" s="35"/>
      <c r="M6" s="28"/>
      <c r="N6" s="28"/>
      <c r="O6" s="28"/>
      <c r="P6" s="28"/>
      <c r="Q6" s="165"/>
      <c r="R6" s="165"/>
      <c r="S6" s="165"/>
      <c r="T6" s="165"/>
      <c r="U6" s="165"/>
      <c r="V6" s="165"/>
      <c r="W6" s="165"/>
      <c r="X6" s="165"/>
      <c r="Y6" s="28"/>
    </row>
    <row r="7" spans="1:26" ht="19.5" x14ac:dyDescent="0.25">
      <c r="A7" s="199" t="s">
        <v>25</v>
      </c>
      <c r="B7" s="199"/>
      <c r="C7" s="8" t="s">
        <v>33</v>
      </c>
      <c r="D7" s="10"/>
      <c r="E7" s="199"/>
      <c r="F7" s="199"/>
      <c r="G7" s="28"/>
      <c r="H7" s="4"/>
      <c r="I7" s="4"/>
      <c r="J7" s="2"/>
      <c r="K7" s="21"/>
      <c r="L7" s="21"/>
      <c r="M7" s="2"/>
      <c r="N7" s="2"/>
      <c r="O7" s="21"/>
      <c r="P7" s="21"/>
      <c r="Q7" s="164"/>
      <c r="R7" s="164"/>
      <c r="S7" s="164"/>
      <c r="T7" s="164"/>
      <c r="U7" s="164"/>
      <c r="V7" s="164"/>
      <c r="W7" s="164"/>
      <c r="X7" s="165"/>
      <c r="Y7" s="2"/>
      <c r="Z7" s="2"/>
    </row>
    <row r="8" spans="1:26" ht="19.5" x14ac:dyDescent="0.25">
      <c r="A8" s="199" t="s">
        <v>26</v>
      </c>
      <c r="B8" s="199"/>
      <c r="C8" s="8" t="s">
        <v>226</v>
      </c>
      <c r="D8" s="10"/>
      <c r="E8" s="110"/>
      <c r="F8" s="4"/>
      <c r="G8" s="28"/>
      <c r="H8" s="4"/>
      <c r="I8" s="4"/>
      <c r="J8" s="2"/>
      <c r="K8" s="21"/>
      <c r="L8" s="21"/>
      <c r="M8" s="2"/>
      <c r="N8" s="2"/>
      <c r="O8" s="21"/>
      <c r="P8" s="21"/>
      <c r="Q8" s="164"/>
      <c r="R8" s="164"/>
      <c r="S8" s="164"/>
      <c r="T8" s="164"/>
      <c r="U8" s="164"/>
      <c r="V8" s="164"/>
      <c r="W8" s="164"/>
      <c r="X8" s="165"/>
      <c r="Y8" s="2"/>
      <c r="Z8" s="2"/>
    </row>
    <row r="9" spans="1:26" ht="19.5" x14ac:dyDescent="0.25">
      <c r="A9" s="199" t="s">
        <v>29</v>
      </c>
      <c r="B9" s="199"/>
      <c r="C9" s="8" t="s">
        <v>35</v>
      </c>
      <c r="D9" s="10"/>
      <c r="E9" s="199"/>
      <c r="F9" s="199"/>
      <c r="G9" s="28"/>
      <c r="H9" s="4"/>
      <c r="I9" s="4"/>
      <c r="J9" s="2"/>
      <c r="K9" s="21"/>
      <c r="L9" s="21"/>
      <c r="M9" s="2"/>
      <c r="N9" s="2"/>
      <c r="O9" s="21"/>
      <c r="P9" s="21"/>
      <c r="Q9" s="164"/>
      <c r="R9" s="164"/>
      <c r="S9" s="164"/>
      <c r="T9" s="164"/>
      <c r="U9" s="164"/>
      <c r="V9" s="164"/>
      <c r="W9" s="164"/>
      <c r="X9" s="165"/>
      <c r="Y9" s="2"/>
      <c r="Z9" s="2"/>
    </row>
    <row r="10" spans="1:26" x14ac:dyDescent="0.25">
      <c r="E10" s="111"/>
      <c r="F10" s="5"/>
      <c r="G10" s="22"/>
      <c r="H10" s="6"/>
      <c r="I10" s="7"/>
      <c r="J10" s="7"/>
      <c r="K10" s="23"/>
      <c r="L10" s="23"/>
      <c r="M10" s="7"/>
      <c r="N10" s="7"/>
      <c r="O10" s="23"/>
      <c r="P10" s="23"/>
      <c r="Q10" s="166"/>
      <c r="R10" s="166"/>
      <c r="S10" s="166"/>
      <c r="T10" s="166"/>
      <c r="U10" s="166"/>
      <c r="V10" s="166"/>
      <c r="W10" s="166"/>
      <c r="X10" s="167"/>
      <c r="Y10" s="7"/>
    </row>
    <row r="11" spans="1:26" s="12" customFormat="1" ht="12.75" customHeight="1" x14ac:dyDescent="0.25">
      <c r="A11" s="188" t="s">
        <v>27</v>
      </c>
      <c r="B11" s="323" t="s">
        <v>24</v>
      </c>
      <c r="C11" s="188" t="s">
        <v>28</v>
      </c>
      <c r="D11" s="323" t="s">
        <v>24</v>
      </c>
      <c r="E11" s="200" t="s">
        <v>30</v>
      </c>
      <c r="F11" s="192" t="s">
        <v>11</v>
      </c>
      <c r="G11" s="192" t="s">
        <v>10</v>
      </c>
      <c r="H11" s="188" t="s">
        <v>31</v>
      </c>
      <c r="I11" s="192" t="s">
        <v>32</v>
      </c>
      <c r="J11" s="194" t="s">
        <v>9</v>
      </c>
      <c r="K11" s="194"/>
      <c r="L11" s="194"/>
      <c r="M11" s="192" t="s">
        <v>8</v>
      </c>
      <c r="N11" s="192" t="s">
        <v>7</v>
      </c>
      <c r="O11" s="192"/>
      <c r="P11" s="192"/>
      <c r="Q11" s="326" t="s">
        <v>6</v>
      </c>
      <c r="R11" s="326"/>
      <c r="S11" s="326"/>
      <c r="T11" s="326"/>
      <c r="U11" s="326"/>
      <c r="V11" s="327"/>
      <c r="W11" s="327"/>
      <c r="X11" s="168"/>
      <c r="Y11" s="192" t="s">
        <v>21</v>
      </c>
    </row>
    <row r="12" spans="1:26" s="12" customFormat="1" ht="12.75" x14ac:dyDescent="0.25">
      <c r="A12" s="203"/>
      <c r="B12" s="324"/>
      <c r="C12" s="203"/>
      <c r="D12" s="324"/>
      <c r="E12" s="201"/>
      <c r="F12" s="192"/>
      <c r="G12" s="192"/>
      <c r="H12" s="203"/>
      <c r="I12" s="192"/>
      <c r="J12" s="192" t="s">
        <v>5</v>
      </c>
      <c r="K12" s="192" t="s">
        <v>16</v>
      </c>
      <c r="L12" s="192" t="s">
        <v>17</v>
      </c>
      <c r="M12" s="192"/>
      <c r="N12" s="192" t="s">
        <v>5</v>
      </c>
      <c r="O12" s="192" t="s">
        <v>18</v>
      </c>
      <c r="P12" s="192" t="s">
        <v>19</v>
      </c>
      <c r="Q12" s="195" t="s">
        <v>4</v>
      </c>
      <c r="R12" s="195" t="s">
        <v>3</v>
      </c>
      <c r="S12" s="195" t="s">
        <v>2</v>
      </c>
      <c r="T12" s="195" t="s">
        <v>1</v>
      </c>
      <c r="U12" s="195" t="s">
        <v>14</v>
      </c>
      <c r="V12" s="196" t="s">
        <v>20</v>
      </c>
      <c r="W12" s="193" t="s">
        <v>0</v>
      </c>
      <c r="X12" s="193" t="s">
        <v>13</v>
      </c>
      <c r="Y12" s="192"/>
    </row>
    <row r="13" spans="1:26" s="12" customFormat="1" ht="12.75" x14ac:dyDescent="0.25">
      <c r="A13" s="189"/>
      <c r="B13" s="325"/>
      <c r="C13" s="189"/>
      <c r="D13" s="325"/>
      <c r="E13" s="202"/>
      <c r="F13" s="188"/>
      <c r="G13" s="192"/>
      <c r="H13" s="189"/>
      <c r="I13" s="192"/>
      <c r="J13" s="192"/>
      <c r="K13" s="192"/>
      <c r="L13" s="192"/>
      <c r="M13" s="192"/>
      <c r="N13" s="192"/>
      <c r="O13" s="192"/>
      <c r="P13" s="192"/>
      <c r="Q13" s="195"/>
      <c r="R13" s="195"/>
      <c r="S13" s="195"/>
      <c r="T13" s="195"/>
      <c r="U13" s="195"/>
      <c r="V13" s="197"/>
      <c r="W13" s="193"/>
      <c r="X13" s="193"/>
      <c r="Y13" s="192"/>
    </row>
    <row r="14" spans="1:26" s="12" customFormat="1" ht="63.75" x14ac:dyDescent="0.25">
      <c r="A14" s="330" t="s">
        <v>280</v>
      </c>
      <c r="B14" s="323">
        <v>0.7</v>
      </c>
      <c r="C14" s="328" t="s">
        <v>340</v>
      </c>
      <c r="D14" s="323">
        <v>0.09</v>
      </c>
      <c r="E14" s="200">
        <v>96</v>
      </c>
      <c r="F14" s="338" t="s">
        <v>229</v>
      </c>
      <c r="G14" s="333">
        <v>0.02</v>
      </c>
      <c r="H14" s="328" t="s">
        <v>339</v>
      </c>
      <c r="I14" s="328" t="s">
        <v>340</v>
      </c>
      <c r="J14" s="328" t="s">
        <v>341</v>
      </c>
      <c r="K14" s="181">
        <v>14</v>
      </c>
      <c r="L14" s="181">
        <v>11</v>
      </c>
      <c r="M14" s="48" t="s">
        <v>342</v>
      </c>
      <c r="N14" s="53" t="s">
        <v>344</v>
      </c>
      <c r="O14" s="39">
        <v>14</v>
      </c>
      <c r="P14" s="39">
        <v>11</v>
      </c>
      <c r="Q14" s="177">
        <v>510</v>
      </c>
      <c r="R14" s="316"/>
      <c r="S14" s="316"/>
      <c r="T14" s="316"/>
      <c r="U14" s="316"/>
      <c r="V14" s="316"/>
      <c r="W14" s="316"/>
      <c r="X14" s="320">
        <f>SUM(Q14:W15)</f>
        <v>510</v>
      </c>
      <c r="Y14" s="181" t="s">
        <v>451</v>
      </c>
    </row>
    <row r="15" spans="1:26" s="12" customFormat="1" ht="38.25" x14ac:dyDescent="0.25">
      <c r="A15" s="331"/>
      <c r="B15" s="324"/>
      <c r="C15" s="329"/>
      <c r="D15" s="325"/>
      <c r="E15" s="202"/>
      <c r="F15" s="338"/>
      <c r="G15" s="334"/>
      <c r="H15" s="329"/>
      <c r="I15" s="329"/>
      <c r="J15" s="329"/>
      <c r="K15" s="182"/>
      <c r="L15" s="182"/>
      <c r="M15" s="48" t="s">
        <v>343</v>
      </c>
      <c r="N15" s="53" t="s">
        <v>345</v>
      </c>
      <c r="O15" s="39">
        <v>14</v>
      </c>
      <c r="P15" s="39">
        <v>11</v>
      </c>
      <c r="Q15" s="178"/>
      <c r="R15" s="318"/>
      <c r="S15" s="318"/>
      <c r="T15" s="318"/>
      <c r="U15" s="318"/>
      <c r="V15" s="318"/>
      <c r="W15" s="318"/>
      <c r="X15" s="322"/>
      <c r="Y15" s="182"/>
    </row>
    <row r="16" spans="1:26" s="12" customFormat="1" ht="12.75" x14ac:dyDescent="0.25">
      <c r="A16" s="331"/>
      <c r="B16" s="324"/>
      <c r="C16" s="34"/>
      <c r="D16" s="144"/>
      <c r="E16" s="112"/>
      <c r="F16" s="51"/>
      <c r="G16" s="146"/>
      <c r="H16" s="40"/>
      <c r="I16" s="18"/>
      <c r="J16" s="40"/>
      <c r="K16" s="39"/>
      <c r="L16" s="39"/>
      <c r="M16" s="18"/>
      <c r="N16" s="53"/>
      <c r="O16" s="39"/>
      <c r="P16" s="39"/>
      <c r="Q16" s="169"/>
      <c r="R16" s="169"/>
      <c r="S16" s="169"/>
      <c r="T16" s="169"/>
      <c r="U16" s="169"/>
      <c r="V16" s="170"/>
      <c r="W16" s="171"/>
      <c r="X16" s="168"/>
      <c r="Y16" s="18"/>
    </row>
    <row r="17" spans="1:25" s="12" customFormat="1" ht="89.25" x14ac:dyDescent="0.25">
      <c r="A17" s="331"/>
      <c r="B17" s="324"/>
      <c r="C17" s="48" t="s">
        <v>347</v>
      </c>
      <c r="D17" s="144">
        <v>0.08</v>
      </c>
      <c r="E17" s="112">
        <v>105</v>
      </c>
      <c r="F17" s="51" t="s">
        <v>230</v>
      </c>
      <c r="G17" s="146">
        <v>0.02</v>
      </c>
      <c r="H17" s="53" t="s">
        <v>346</v>
      </c>
      <c r="I17" s="48" t="s">
        <v>347</v>
      </c>
      <c r="J17" s="53" t="s">
        <v>341</v>
      </c>
      <c r="K17" s="39">
        <v>40</v>
      </c>
      <c r="L17" s="39">
        <v>40</v>
      </c>
      <c r="M17" s="48" t="s">
        <v>348</v>
      </c>
      <c r="N17" s="53" t="s">
        <v>349</v>
      </c>
      <c r="O17" s="39">
        <v>40</v>
      </c>
      <c r="P17" s="39">
        <v>40</v>
      </c>
      <c r="Q17" s="169">
        <v>520</v>
      </c>
      <c r="R17" s="169"/>
      <c r="S17" s="169"/>
      <c r="T17" s="169"/>
      <c r="U17" s="169"/>
      <c r="V17" s="170"/>
      <c r="W17" s="171"/>
      <c r="X17" s="168">
        <f>SUM(Q17:W17)</f>
        <v>520</v>
      </c>
      <c r="Y17" s="18" t="s">
        <v>451</v>
      </c>
    </row>
    <row r="18" spans="1:25" s="12" customFormat="1" ht="13.5" thickBot="1" x14ac:dyDescent="0.3">
      <c r="A18" s="331"/>
      <c r="B18" s="324"/>
      <c r="C18" s="34"/>
      <c r="D18" s="144"/>
      <c r="E18" s="113"/>
      <c r="F18" s="38"/>
      <c r="G18" s="147"/>
      <c r="H18" s="53"/>
      <c r="I18" s="48"/>
      <c r="J18" s="53"/>
      <c r="K18" s="39"/>
      <c r="L18" s="39"/>
      <c r="M18" s="48"/>
      <c r="N18" s="53"/>
      <c r="O18" s="39"/>
      <c r="P18" s="39"/>
      <c r="Q18" s="169"/>
      <c r="R18" s="169"/>
      <c r="S18" s="169"/>
      <c r="T18" s="169"/>
      <c r="U18" s="169"/>
      <c r="V18" s="170"/>
      <c r="W18" s="171"/>
      <c r="X18" s="168"/>
      <c r="Y18" s="18"/>
    </row>
    <row r="19" spans="1:25" s="12" customFormat="1" ht="63.75" x14ac:dyDescent="0.25">
      <c r="A19" s="331"/>
      <c r="B19" s="324"/>
      <c r="C19" s="328" t="s">
        <v>347</v>
      </c>
      <c r="D19" s="323">
        <v>0.08</v>
      </c>
      <c r="E19" s="346">
        <v>97</v>
      </c>
      <c r="F19" s="335" t="s">
        <v>237</v>
      </c>
      <c r="G19" s="349">
        <v>0.02</v>
      </c>
      <c r="H19" s="328" t="s">
        <v>373</v>
      </c>
      <c r="I19" s="328" t="s">
        <v>347</v>
      </c>
      <c r="J19" s="328" t="s">
        <v>341</v>
      </c>
      <c r="K19" s="181">
        <v>40</v>
      </c>
      <c r="L19" s="181">
        <v>40</v>
      </c>
      <c r="M19" s="48" t="s">
        <v>374</v>
      </c>
      <c r="N19" s="53" t="s">
        <v>378</v>
      </c>
      <c r="O19" s="65">
        <v>1</v>
      </c>
      <c r="P19" s="65">
        <v>1</v>
      </c>
      <c r="Q19" s="316">
        <v>500</v>
      </c>
      <c r="R19" s="316"/>
      <c r="S19" s="316"/>
      <c r="T19" s="316"/>
      <c r="U19" s="316"/>
      <c r="V19" s="316"/>
      <c r="W19" s="316"/>
      <c r="X19" s="320">
        <f>SUM(Q19:W22)</f>
        <v>500</v>
      </c>
      <c r="Y19" s="181" t="s">
        <v>450</v>
      </c>
    </row>
    <row r="20" spans="1:25" s="12" customFormat="1" ht="38.25" x14ac:dyDescent="0.25">
      <c r="A20" s="331"/>
      <c r="B20" s="324"/>
      <c r="C20" s="345"/>
      <c r="D20" s="324"/>
      <c r="E20" s="347"/>
      <c r="F20" s="336"/>
      <c r="G20" s="350"/>
      <c r="H20" s="345"/>
      <c r="I20" s="345"/>
      <c r="J20" s="345"/>
      <c r="K20" s="314"/>
      <c r="L20" s="314"/>
      <c r="M20" s="48" t="s">
        <v>375</v>
      </c>
      <c r="N20" s="53" t="s">
        <v>379</v>
      </c>
      <c r="O20" s="65">
        <v>1</v>
      </c>
      <c r="P20" s="65">
        <v>1</v>
      </c>
      <c r="Q20" s="317"/>
      <c r="R20" s="317"/>
      <c r="S20" s="317"/>
      <c r="T20" s="317"/>
      <c r="U20" s="317"/>
      <c r="V20" s="317"/>
      <c r="W20" s="317"/>
      <c r="X20" s="321"/>
      <c r="Y20" s="314"/>
    </row>
    <row r="21" spans="1:25" s="12" customFormat="1" ht="78.75" customHeight="1" x14ac:dyDescent="0.25">
      <c r="A21" s="331"/>
      <c r="B21" s="324"/>
      <c r="C21" s="345"/>
      <c r="D21" s="324"/>
      <c r="E21" s="347"/>
      <c r="F21" s="336"/>
      <c r="G21" s="350"/>
      <c r="H21" s="345"/>
      <c r="I21" s="345"/>
      <c r="J21" s="345"/>
      <c r="K21" s="314"/>
      <c r="L21" s="314"/>
      <c r="M21" s="48" t="s">
        <v>376</v>
      </c>
      <c r="N21" s="53" t="s">
        <v>380</v>
      </c>
      <c r="O21" s="65">
        <v>1</v>
      </c>
      <c r="P21" s="65">
        <v>1</v>
      </c>
      <c r="Q21" s="317"/>
      <c r="R21" s="317"/>
      <c r="S21" s="317"/>
      <c r="T21" s="317"/>
      <c r="U21" s="317"/>
      <c r="V21" s="317"/>
      <c r="W21" s="317"/>
      <c r="X21" s="321"/>
      <c r="Y21" s="314"/>
    </row>
    <row r="22" spans="1:25" s="12" customFormat="1" ht="39" thickBot="1" x14ac:dyDescent="0.3">
      <c r="A22" s="331"/>
      <c r="B22" s="324"/>
      <c r="C22" s="329"/>
      <c r="D22" s="325"/>
      <c r="E22" s="348"/>
      <c r="F22" s="337"/>
      <c r="G22" s="351"/>
      <c r="H22" s="329"/>
      <c r="I22" s="329"/>
      <c r="J22" s="329"/>
      <c r="K22" s="182"/>
      <c r="L22" s="182"/>
      <c r="M22" s="48" t="s">
        <v>377</v>
      </c>
      <c r="N22" s="53" t="s">
        <v>381</v>
      </c>
      <c r="O22" s="65">
        <v>1</v>
      </c>
      <c r="P22" s="65">
        <v>1</v>
      </c>
      <c r="Q22" s="318"/>
      <c r="R22" s="318"/>
      <c r="S22" s="318"/>
      <c r="T22" s="318"/>
      <c r="U22" s="318"/>
      <c r="V22" s="318"/>
      <c r="W22" s="318"/>
      <c r="X22" s="322"/>
      <c r="Y22" s="182"/>
    </row>
    <row r="23" spans="1:25" s="12" customFormat="1" ht="13.5" thickBot="1" x14ac:dyDescent="0.3">
      <c r="A23" s="331"/>
      <c r="B23" s="324"/>
      <c r="C23" s="47"/>
      <c r="D23" s="151"/>
      <c r="E23" s="114"/>
      <c r="F23" s="37"/>
      <c r="G23" s="148"/>
      <c r="H23" s="53"/>
      <c r="I23" s="48"/>
      <c r="J23" s="53"/>
      <c r="K23" s="56"/>
      <c r="L23" s="56"/>
      <c r="M23" s="48"/>
      <c r="N23" s="53"/>
      <c r="O23" s="56"/>
      <c r="P23" s="56"/>
      <c r="Q23" s="172"/>
      <c r="R23" s="173"/>
      <c r="S23" s="173"/>
      <c r="T23" s="173"/>
      <c r="U23" s="173"/>
      <c r="V23" s="173"/>
      <c r="W23" s="173"/>
      <c r="X23" s="174"/>
      <c r="Y23" s="39"/>
    </row>
    <row r="24" spans="1:25" s="12" customFormat="1" ht="114.75" x14ac:dyDescent="0.25">
      <c r="A24" s="331"/>
      <c r="B24" s="324"/>
      <c r="C24" s="48" t="s">
        <v>383</v>
      </c>
      <c r="D24" s="151">
        <v>0.05</v>
      </c>
      <c r="E24" s="114">
        <v>98</v>
      </c>
      <c r="F24" s="50" t="s">
        <v>238</v>
      </c>
      <c r="G24" s="148">
        <v>0.02</v>
      </c>
      <c r="H24" s="53" t="s">
        <v>382</v>
      </c>
      <c r="I24" s="48" t="s">
        <v>383</v>
      </c>
      <c r="J24" s="53" t="s">
        <v>384</v>
      </c>
      <c r="K24" s="56">
        <v>40</v>
      </c>
      <c r="L24" s="56">
        <v>40</v>
      </c>
      <c r="M24" s="48" t="s">
        <v>385</v>
      </c>
      <c r="N24" s="53" t="s">
        <v>386</v>
      </c>
      <c r="O24" s="65">
        <v>1</v>
      </c>
      <c r="P24" s="65">
        <v>1</v>
      </c>
      <c r="Q24" s="172">
        <v>490</v>
      </c>
      <c r="R24" s="173"/>
      <c r="S24" s="173"/>
      <c r="T24" s="173"/>
      <c r="U24" s="173"/>
      <c r="V24" s="173"/>
      <c r="W24" s="173"/>
      <c r="X24" s="174">
        <f>SUM(Q24:W24)</f>
        <v>490</v>
      </c>
      <c r="Y24" s="39" t="s">
        <v>450</v>
      </c>
    </row>
    <row r="25" spans="1:25" s="12" customFormat="1" ht="12.75" x14ac:dyDescent="0.25">
      <c r="A25" s="331"/>
      <c r="B25" s="324"/>
      <c r="C25" s="47"/>
      <c r="D25" s="151"/>
      <c r="E25" s="114"/>
      <c r="F25" s="37"/>
      <c r="G25" s="148"/>
      <c r="H25" s="53"/>
      <c r="I25" s="48"/>
      <c r="J25" s="53"/>
      <c r="K25" s="56"/>
      <c r="L25" s="56"/>
      <c r="M25" s="48"/>
      <c r="N25" s="53"/>
      <c r="O25" s="56"/>
      <c r="P25" s="56"/>
      <c r="Q25" s="172"/>
      <c r="R25" s="173"/>
      <c r="S25" s="173"/>
      <c r="T25" s="173"/>
      <c r="U25" s="173"/>
      <c r="V25" s="173"/>
      <c r="W25" s="173"/>
      <c r="X25" s="174"/>
      <c r="Y25" s="39"/>
    </row>
    <row r="26" spans="1:25" s="12" customFormat="1" ht="69.75" customHeight="1" x14ac:dyDescent="0.25">
      <c r="A26" s="331"/>
      <c r="B26" s="324"/>
      <c r="C26" s="48" t="s">
        <v>388</v>
      </c>
      <c r="D26" s="151">
        <v>0.05</v>
      </c>
      <c r="E26" s="115">
        <v>159</v>
      </c>
      <c r="F26" s="51" t="s">
        <v>240</v>
      </c>
      <c r="G26" s="149">
        <v>0.02</v>
      </c>
      <c r="H26" s="53" t="s">
        <v>387</v>
      </c>
      <c r="I26" s="48" t="s">
        <v>388</v>
      </c>
      <c r="J26" s="53" t="s">
        <v>388</v>
      </c>
      <c r="K26" s="56">
        <v>1</v>
      </c>
      <c r="L26" s="56">
        <v>1</v>
      </c>
      <c r="M26" s="48" t="s">
        <v>389</v>
      </c>
      <c r="N26" s="53" t="s">
        <v>354</v>
      </c>
      <c r="O26" s="56">
        <v>1</v>
      </c>
      <c r="P26" s="56">
        <v>1</v>
      </c>
      <c r="Q26" s="172">
        <v>200</v>
      </c>
      <c r="R26" s="173"/>
      <c r="S26" s="173"/>
      <c r="T26" s="173"/>
      <c r="U26" s="173"/>
      <c r="V26" s="173"/>
      <c r="W26" s="173"/>
      <c r="X26" s="174">
        <f>SUM(Q26:W26)</f>
        <v>200</v>
      </c>
      <c r="Y26" s="39" t="s">
        <v>450</v>
      </c>
    </row>
    <row r="27" spans="1:25" s="12" customFormat="1" ht="12.75" x14ac:dyDescent="0.25">
      <c r="A27" s="331"/>
      <c r="B27" s="324"/>
      <c r="C27" s="47"/>
      <c r="D27" s="151"/>
      <c r="E27" s="114"/>
      <c r="F27" s="38"/>
      <c r="G27" s="148"/>
      <c r="H27" s="53"/>
      <c r="I27" s="48"/>
      <c r="J27" s="53"/>
      <c r="K27" s="56"/>
      <c r="L27" s="56"/>
      <c r="M27" s="48"/>
      <c r="N27" s="53"/>
      <c r="O27" s="56"/>
      <c r="P27" s="56"/>
      <c r="Q27" s="172"/>
      <c r="R27" s="173"/>
      <c r="S27" s="173"/>
      <c r="T27" s="173"/>
      <c r="U27" s="173"/>
      <c r="V27" s="173"/>
      <c r="W27" s="173"/>
      <c r="X27" s="174"/>
      <c r="Y27" s="39"/>
    </row>
    <row r="28" spans="1:25" s="12" customFormat="1" ht="89.25" x14ac:dyDescent="0.25">
      <c r="A28" s="331"/>
      <c r="B28" s="324"/>
      <c r="C28" s="48" t="s">
        <v>383</v>
      </c>
      <c r="D28" s="151">
        <v>0.05</v>
      </c>
      <c r="E28" s="115">
        <v>161</v>
      </c>
      <c r="F28" s="51" t="s">
        <v>241</v>
      </c>
      <c r="G28" s="149">
        <v>0.02</v>
      </c>
      <c r="H28" s="53" t="s">
        <v>390</v>
      </c>
      <c r="I28" s="48" t="s">
        <v>383</v>
      </c>
      <c r="J28" s="53" t="s">
        <v>384</v>
      </c>
      <c r="K28" s="56">
        <v>40</v>
      </c>
      <c r="L28" s="56">
        <v>40</v>
      </c>
      <c r="M28" s="48" t="s">
        <v>391</v>
      </c>
      <c r="N28" s="53" t="s">
        <v>392</v>
      </c>
      <c r="O28" s="65">
        <v>1</v>
      </c>
      <c r="P28" s="65">
        <v>1</v>
      </c>
      <c r="Q28" s="172">
        <v>507.1</v>
      </c>
      <c r="R28" s="173"/>
      <c r="S28" s="173"/>
      <c r="T28" s="173"/>
      <c r="U28" s="173"/>
      <c r="V28" s="173"/>
      <c r="W28" s="173"/>
      <c r="X28" s="174">
        <f>SUM(Q28:W28)</f>
        <v>507.1</v>
      </c>
      <c r="Y28" s="39" t="s">
        <v>450</v>
      </c>
    </row>
    <row r="29" spans="1:25" s="12" customFormat="1" ht="12.75" x14ac:dyDescent="0.25">
      <c r="A29" s="331"/>
      <c r="B29" s="324"/>
      <c r="C29" s="47"/>
      <c r="D29" s="151"/>
      <c r="E29" s="114"/>
      <c r="F29" s="38"/>
      <c r="G29" s="148"/>
      <c r="H29" s="53"/>
      <c r="I29" s="48"/>
      <c r="J29" s="53"/>
      <c r="K29" s="56"/>
      <c r="L29" s="56"/>
      <c r="M29" s="48"/>
      <c r="N29" s="53"/>
      <c r="O29" s="56"/>
      <c r="P29" s="56"/>
      <c r="Q29" s="172"/>
      <c r="R29" s="173"/>
      <c r="S29" s="173"/>
      <c r="T29" s="173"/>
      <c r="U29" s="173"/>
      <c r="V29" s="173"/>
      <c r="W29" s="173"/>
      <c r="X29" s="174"/>
      <c r="Y29" s="39"/>
    </row>
    <row r="30" spans="1:25" s="12" customFormat="1" ht="102" x14ac:dyDescent="0.25">
      <c r="A30" s="331"/>
      <c r="B30" s="324"/>
      <c r="C30" s="48" t="s">
        <v>394</v>
      </c>
      <c r="D30" s="151">
        <v>0.05</v>
      </c>
      <c r="E30" s="115">
        <v>207</v>
      </c>
      <c r="F30" s="51" t="s">
        <v>243</v>
      </c>
      <c r="G30" s="149">
        <v>0.02</v>
      </c>
      <c r="H30" s="53" t="s">
        <v>393</v>
      </c>
      <c r="I30" s="48" t="s">
        <v>394</v>
      </c>
      <c r="J30" s="53" t="s">
        <v>395</v>
      </c>
      <c r="K30" s="56" t="s">
        <v>118</v>
      </c>
      <c r="L30" s="56" t="s">
        <v>395</v>
      </c>
      <c r="M30" s="48" t="s">
        <v>396</v>
      </c>
      <c r="N30" s="53" t="s">
        <v>394</v>
      </c>
      <c r="O30" s="56" t="s">
        <v>118</v>
      </c>
      <c r="P30" s="56" t="s">
        <v>395</v>
      </c>
      <c r="Q30" s="172">
        <v>50</v>
      </c>
      <c r="R30" s="173"/>
      <c r="S30" s="173"/>
      <c r="T30" s="173"/>
      <c r="U30" s="173"/>
      <c r="V30" s="173"/>
      <c r="W30" s="173"/>
      <c r="X30" s="174">
        <f>SUM(Q30:W30)</f>
        <v>50</v>
      </c>
      <c r="Y30" s="39" t="s">
        <v>450</v>
      </c>
    </row>
    <row r="31" spans="1:25" s="12" customFormat="1" ht="13.5" thickBot="1" x14ac:dyDescent="0.3">
      <c r="A31" s="331"/>
      <c r="B31" s="324"/>
      <c r="C31" s="47"/>
      <c r="D31" s="151"/>
      <c r="E31" s="114"/>
      <c r="F31" s="38"/>
      <c r="G31" s="148"/>
      <c r="H31" s="53"/>
      <c r="I31" s="48"/>
      <c r="J31" s="53"/>
      <c r="K31" s="56"/>
      <c r="L31" s="56"/>
      <c r="M31" s="48"/>
      <c r="N31" s="53"/>
      <c r="O31" s="56"/>
      <c r="P31" s="56"/>
      <c r="Q31" s="172"/>
      <c r="R31" s="173"/>
      <c r="S31" s="173"/>
      <c r="T31" s="173"/>
      <c r="U31" s="173"/>
      <c r="V31" s="173"/>
      <c r="W31" s="173"/>
      <c r="X31" s="174"/>
      <c r="Y31" s="39"/>
    </row>
    <row r="32" spans="1:25" s="12" customFormat="1" ht="51" customHeight="1" x14ac:dyDescent="0.25">
      <c r="A32" s="331"/>
      <c r="B32" s="324"/>
      <c r="C32" s="48" t="s">
        <v>398</v>
      </c>
      <c r="D32" s="151">
        <v>0.05</v>
      </c>
      <c r="E32" s="352">
        <v>106</v>
      </c>
      <c r="F32" s="335" t="s">
        <v>231</v>
      </c>
      <c r="G32" s="349">
        <v>0.02</v>
      </c>
      <c r="H32" s="328" t="s">
        <v>397</v>
      </c>
      <c r="I32" s="48" t="s">
        <v>398</v>
      </c>
      <c r="J32" s="53" t="s">
        <v>400</v>
      </c>
      <c r="K32" s="66">
        <v>0.53600000000000003</v>
      </c>
      <c r="L32" s="66">
        <v>0.6</v>
      </c>
      <c r="M32" s="58" t="s">
        <v>402</v>
      </c>
      <c r="N32" s="53" t="s">
        <v>404</v>
      </c>
      <c r="O32" s="66">
        <v>0.53600000000000003</v>
      </c>
      <c r="P32" s="66">
        <v>0.6</v>
      </c>
      <c r="Q32" s="177">
        <v>549.29999999999995</v>
      </c>
      <c r="R32" s="316"/>
      <c r="S32" s="316"/>
      <c r="T32" s="316"/>
      <c r="U32" s="316"/>
      <c r="V32" s="316"/>
      <c r="W32" s="316"/>
      <c r="X32" s="179">
        <f>SUM(Q32:W33)</f>
        <v>549.29999999999995</v>
      </c>
      <c r="Y32" s="181" t="s">
        <v>452</v>
      </c>
    </row>
    <row r="33" spans="1:25" s="12" customFormat="1" ht="55.5" customHeight="1" x14ac:dyDescent="0.25">
      <c r="A33" s="331"/>
      <c r="B33" s="324"/>
      <c r="C33" s="48" t="s">
        <v>399</v>
      </c>
      <c r="D33" s="151">
        <v>0.05</v>
      </c>
      <c r="E33" s="354"/>
      <c r="F33" s="336"/>
      <c r="G33" s="351"/>
      <c r="H33" s="329"/>
      <c r="I33" s="48" t="s">
        <v>399</v>
      </c>
      <c r="J33" s="48" t="s">
        <v>401</v>
      </c>
      <c r="K33" s="56">
        <v>6</v>
      </c>
      <c r="L33" s="56">
        <v>7</v>
      </c>
      <c r="M33" s="58" t="s">
        <v>403</v>
      </c>
      <c r="N33" s="53" t="s">
        <v>405</v>
      </c>
      <c r="O33" s="56">
        <v>6</v>
      </c>
      <c r="P33" s="56">
        <v>7</v>
      </c>
      <c r="Q33" s="178"/>
      <c r="R33" s="318"/>
      <c r="S33" s="318"/>
      <c r="T33" s="318"/>
      <c r="U33" s="318"/>
      <c r="V33" s="318"/>
      <c r="W33" s="318"/>
      <c r="X33" s="180"/>
      <c r="Y33" s="182"/>
    </row>
    <row r="34" spans="1:25" s="12" customFormat="1" ht="13.5" thickBot="1" x14ac:dyDescent="0.3">
      <c r="A34" s="331"/>
      <c r="B34" s="324"/>
      <c r="C34" s="47"/>
      <c r="D34" s="151"/>
      <c r="E34" s="114"/>
      <c r="F34" s="60"/>
      <c r="G34" s="148"/>
      <c r="H34" s="53"/>
      <c r="I34" s="48"/>
      <c r="J34" s="53"/>
      <c r="K34" s="56"/>
      <c r="L34" s="56"/>
      <c r="M34" s="48"/>
      <c r="N34" s="53"/>
      <c r="O34" s="56"/>
      <c r="P34" s="56"/>
      <c r="Q34" s="172"/>
      <c r="R34" s="173"/>
      <c r="S34" s="173"/>
      <c r="T34" s="173"/>
      <c r="U34" s="173"/>
      <c r="V34" s="173"/>
      <c r="W34" s="173"/>
      <c r="X34" s="174"/>
      <c r="Y34" s="39"/>
    </row>
    <row r="35" spans="1:25" s="12" customFormat="1" ht="38.25" x14ac:dyDescent="0.25">
      <c r="A35" s="331"/>
      <c r="B35" s="324"/>
      <c r="C35" s="48" t="s">
        <v>407</v>
      </c>
      <c r="D35" s="151">
        <v>0.05</v>
      </c>
      <c r="E35" s="352">
        <v>111</v>
      </c>
      <c r="F35" s="335" t="s">
        <v>232</v>
      </c>
      <c r="G35" s="349">
        <v>0.02</v>
      </c>
      <c r="H35" s="328" t="s">
        <v>406</v>
      </c>
      <c r="I35" s="48" t="s">
        <v>407</v>
      </c>
      <c r="J35" s="48" t="s">
        <v>411</v>
      </c>
      <c r="K35" s="56">
        <v>1</v>
      </c>
      <c r="L35" s="56">
        <v>3</v>
      </c>
      <c r="M35" s="48" t="s">
        <v>414</v>
      </c>
      <c r="N35" s="53" t="s">
        <v>417</v>
      </c>
      <c r="O35" s="66">
        <v>1</v>
      </c>
      <c r="P35" s="66">
        <v>1</v>
      </c>
      <c r="Q35" s="177">
        <v>600</v>
      </c>
      <c r="R35" s="316"/>
      <c r="S35" s="316"/>
      <c r="T35" s="316"/>
      <c r="U35" s="316"/>
      <c r="V35" s="316"/>
      <c r="W35" s="316"/>
      <c r="X35" s="179">
        <f>SUM(Q35:W38)</f>
        <v>600</v>
      </c>
      <c r="Y35" s="181" t="s">
        <v>453</v>
      </c>
    </row>
    <row r="36" spans="1:25" s="12" customFormat="1" ht="39" x14ac:dyDescent="0.25">
      <c r="A36" s="331"/>
      <c r="B36" s="324"/>
      <c r="C36" s="48" t="s">
        <v>408</v>
      </c>
      <c r="D36" s="151">
        <v>0.05</v>
      </c>
      <c r="E36" s="353"/>
      <c r="F36" s="336"/>
      <c r="G36" s="350"/>
      <c r="H36" s="345"/>
      <c r="I36" s="48" t="s">
        <v>408</v>
      </c>
      <c r="J36" s="53" t="s">
        <v>413</v>
      </c>
      <c r="K36" s="56">
        <v>1</v>
      </c>
      <c r="L36" s="56">
        <v>3</v>
      </c>
      <c r="M36" s="61" t="s">
        <v>415</v>
      </c>
      <c r="N36" s="53" t="s">
        <v>337</v>
      </c>
      <c r="O36" s="56">
        <v>40</v>
      </c>
      <c r="P36" s="56">
        <v>40</v>
      </c>
      <c r="Q36" s="315"/>
      <c r="R36" s="317"/>
      <c r="S36" s="317"/>
      <c r="T36" s="317"/>
      <c r="U36" s="317"/>
      <c r="V36" s="317"/>
      <c r="W36" s="317"/>
      <c r="X36" s="319"/>
      <c r="Y36" s="314"/>
    </row>
    <row r="37" spans="1:25" s="12" customFormat="1" ht="33.75" customHeight="1" x14ac:dyDescent="0.25">
      <c r="A37" s="331"/>
      <c r="B37" s="324"/>
      <c r="C37" s="48" t="s">
        <v>409</v>
      </c>
      <c r="D37" s="151">
        <v>0.05</v>
      </c>
      <c r="E37" s="353"/>
      <c r="F37" s="336"/>
      <c r="G37" s="350"/>
      <c r="H37" s="345"/>
      <c r="I37" s="48" t="s">
        <v>409</v>
      </c>
      <c r="J37" s="53" t="s">
        <v>412</v>
      </c>
      <c r="K37" s="66">
        <v>1</v>
      </c>
      <c r="L37" s="66">
        <v>1</v>
      </c>
      <c r="M37" s="328" t="s">
        <v>416</v>
      </c>
      <c r="N37" s="328" t="s">
        <v>418</v>
      </c>
      <c r="O37" s="219">
        <v>40</v>
      </c>
      <c r="P37" s="219">
        <v>40</v>
      </c>
      <c r="Q37" s="315"/>
      <c r="R37" s="317"/>
      <c r="S37" s="317"/>
      <c r="T37" s="317"/>
      <c r="U37" s="317"/>
      <c r="V37" s="317"/>
      <c r="W37" s="317"/>
      <c r="X37" s="319"/>
      <c r="Y37" s="314"/>
    </row>
    <row r="38" spans="1:25" s="12" customFormat="1" ht="33" customHeight="1" thickBot="1" x14ac:dyDescent="0.3">
      <c r="A38" s="331"/>
      <c r="B38" s="324"/>
      <c r="C38" s="48" t="s">
        <v>410</v>
      </c>
      <c r="D38" s="151">
        <v>0.05</v>
      </c>
      <c r="E38" s="354"/>
      <c r="F38" s="337"/>
      <c r="G38" s="351"/>
      <c r="H38" s="329"/>
      <c r="I38" s="48" t="s">
        <v>410</v>
      </c>
      <c r="J38" s="48" t="s">
        <v>219</v>
      </c>
      <c r="K38" s="56">
        <v>37</v>
      </c>
      <c r="L38" s="56">
        <v>37</v>
      </c>
      <c r="M38" s="329"/>
      <c r="N38" s="329"/>
      <c r="O38" s="221"/>
      <c r="P38" s="221"/>
      <c r="Q38" s="178"/>
      <c r="R38" s="318"/>
      <c r="S38" s="318"/>
      <c r="T38" s="318"/>
      <c r="U38" s="318"/>
      <c r="V38" s="318"/>
      <c r="W38" s="318"/>
      <c r="X38" s="180"/>
      <c r="Y38" s="182"/>
    </row>
    <row r="39" spans="1:25" s="12" customFormat="1" ht="12.75" x14ac:dyDescent="0.25">
      <c r="A39" s="331"/>
      <c r="B39" s="324"/>
      <c r="C39" s="47"/>
      <c r="D39" s="151"/>
      <c r="E39" s="114"/>
      <c r="F39" s="67"/>
      <c r="G39" s="148"/>
      <c r="H39" s="53"/>
      <c r="I39" s="48"/>
      <c r="J39" s="53"/>
      <c r="K39" s="56"/>
      <c r="L39" s="56"/>
      <c r="M39" s="48"/>
      <c r="N39" s="53"/>
      <c r="O39" s="56"/>
      <c r="P39" s="56"/>
      <c r="Q39" s="172"/>
      <c r="R39" s="173"/>
      <c r="S39" s="173"/>
      <c r="T39" s="173"/>
      <c r="U39" s="173"/>
      <c r="V39" s="173"/>
      <c r="W39" s="173"/>
      <c r="X39" s="174"/>
      <c r="Y39" s="39"/>
    </row>
    <row r="40" spans="1:25" s="12" customFormat="1" ht="24" customHeight="1" x14ac:dyDescent="0.25">
      <c r="A40" s="331"/>
      <c r="B40" s="324"/>
      <c r="C40" s="328" t="s">
        <v>69</v>
      </c>
      <c r="D40" s="359">
        <v>0.05</v>
      </c>
      <c r="E40" s="190">
        <v>158</v>
      </c>
      <c r="F40" s="338" t="s">
        <v>233</v>
      </c>
      <c r="G40" s="333">
        <v>0.02</v>
      </c>
      <c r="H40" s="328" t="s">
        <v>419</v>
      </c>
      <c r="I40" s="328" t="s">
        <v>69</v>
      </c>
      <c r="J40" s="328" t="s">
        <v>420</v>
      </c>
      <c r="K40" s="219">
        <v>1</v>
      </c>
      <c r="L40" s="219">
        <v>1</v>
      </c>
      <c r="M40" s="58" t="s">
        <v>421</v>
      </c>
      <c r="N40" s="53" t="s">
        <v>426</v>
      </c>
      <c r="O40" s="66">
        <v>1</v>
      </c>
      <c r="P40" s="66">
        <v>1</v>
      </c>
      <c r="Q40" s="177">
        <v>137.80000000000001</v>
      </c>
      <c r="R40" s="316"/>
      <c r="S40" s="316"/>
      <c r="T40" s="316"/>
      <c r="U40" s="316"/>
      <c r="V40" s="316"/>
      <c r="W40" s="316"/>
      <c r="X40" s="179">
        <f>SUM(Q40:W42)</f>
        <v>137.80000000000001</v>
      </c>
      <c r="Y40" s="181" t="s">
        <v>454</v>
      </c>
    </row>
    <row r="41" spans="1:25" s="12" customFormat="1" ht="42.75" customHeight="1" x14ac:dyDescent="0.25">
      <c r="A41" s="331"/>
      <c r="B41" s="324"/>
      <c r="C41" s="345"/>
      <c r="D41" s="360"/>
      <c r="E41" s="358"/>
      <c r="F41" s="338"/>
      <c r="G41" s="365"/>
      <c r="H41" s="345"/>
      <c r="I41" s="345"/>
      <c r="J41" s="345"/>
      <c r="K41" s="220"/>
      <c r="L41" s="220"/>
      <c r="M41" s="58" t="s">
        <v>422</v>
      </c>
      <c r="N41" s="53" t="s">
        <v>424</v>
      </c>
      <c r="O41" s="66">
        <v>1</v>
      </c>
      <c r="P41" s="66">
        <v>1</v>
      </c>
      <c r="Q41" s="315"/>
      <c r="R41" s="317"/>
      <c r="S41" s="317"/>
      <c r="T41" s="317"/>
      <c r="U41" s="317"/>
      <c r="V41" s="317"/>
      <c r="W41" s="317"/>
      <c r="X41" s="319"/>
      <c r="Y41" s="314"/>
    </row>
    <row r="42" spans="1:25" s="12" customFormat="1" ht="33.75" customHeight="1" x14ac:dyDescent="0.25">
      <c r="A42" s="331"/>
      <c r="B42" s="324"/>
      <c r="C42" s="329"/>
      <c r="D42" s="361"/>
      <c r="E42" s="191"/>
      <c r="F42" s="338"/>
      <c r="G42" s="334"/>
      <c r="H42" s="329"/>
      <c r="I42" s="329"/>
      <c r="J42" s="329"/>
      <c r="K42" s="221"/>
      <c r="L42" s="221"/>
      <c r="M42" s="58" t="s">
        <v>423</v>
      </c>
      <c r="N42" s="53" t="s">
        <v>425</v>
      </c>
      <c r="O42" s="56">
        <v>1</v>
      </c>
      <c r="P42" s="56">
        <v>1</v>
      </c>
      <c r="Q42" s="178"/>
      <c r="R42" s="318"/>
      <c r="S42" s="318"/>
      <c r="T42" s="318"/>
      <c r="U42" s="318"/>
      <c r="V42" s="318"/>
      <c r="W42" s="318"/>
      <c r="X42" s="180"/>
      <c r="Y42" s="182"/>
    </row>
    <row r="43" spans="1:25" s="12" customFormat="1" ht="12.75" x14ac:dyDescent="0.25">
      <c r="A43" s="331"/>
      <c r="B43" s="324"/>
      <c r="C43" s="47"/>
      <c r="D43" s="151"/>
      <c r="E43" s="114"/>
      <c r="F43" s="37"/>
      <c r="G43" s="148"/>
      <c r="H43" s="53"/>
      <c r="I43" s="48"/>
      <c r="J43" s="53"/>
      <c r="K43" s="56"/>
      <c r="L43" s="56"/>
      <c r="M43" s="48"/>
      <c r="N43" s="53"/>
      <c r="O43" s="56"/>
      <c r="P43" s="56"/>
      <c r="Q43" s="156"/>
      <c r="R43" s="169"/>
      <c r="S43" s="169"/>
      <c r="T43" s="169"/>
      <c r="U43" s="169"/>
      <c r="V43" s="169"/>
      <c r="W43" s="169"/>
      <c r="X43" s="158"/>
      <c r="Y43" s="18"/>
    </row>
    <row r="44" spans="1:25" s="12" customFormat="1" ht="29.25" x14ac:dyDescent="0.25">
      <c r="A44" s="331"/>
      <c r="B44" s="324"/>
      <c r="C44" s="328" t="s">
        <v>428</v>
      </c>
      <c r="D44" s="359">
        <v>0.05</v>
      </c>
      <c r="E44" s="190">
        <v>109</v>
      </c>
      <c r="F44" s="355" t="s">
        <v>239</v>
      </c>
      <c r="G44" s="342">
        <v>0.74</v>
      </c>
      <c r="H44" s="328" t="s">
        <v>427</v>
      </c>
      <c r="I44" s="328" t="s">
        <v>428</v>
      </c>
      <c r="J44" s="328" t="s">
        <v>428</v>
      </c>
      <c r="K44" s="362">
        <v>1</v>
      </c>
      <c r="L44" s="362">
        <v>1</v>
      </c>
      <c r="M44" s="58" t="s">
        <v>429</v>
      </c>
      <c r="N44" s="53" t="s">
        <v>432</v>
      </c>
      <c r="O44" s="66">
        <v>1</v>
      </c>
      <c r="P44" s="66">
        <v>1</v>
      </c>
      <c r="Q44" s="177">
        <v>16082.2</v>
      </c>
      <c r="R44" s="316"/>
      <c r="S44" s="316"/>
      <c r="T44" s="316"/>
      <c r="U44" s="316"/>
      <c r="V44" s="316"/>
      <c r="W44" s="316"/>
      <c r="X44" s="179">
        <f>SUM(Q44:W46)</f>
        <v>16082.2</v>
      </c>
      <c r="Y44" s="181" t="s">
        <v>451</v>
      </c>
    </row>
    <row r="45" spans="1:25" s="12" customFormat="1" ht="29.25" x14ac:dyDescent="0.25">
      <c r="A45" s="331"/>
      <c r="B45" s="324"/>
      <c r="C45" s="345"/>
      <c r="D45" s="360"/>
      <c r="E45" s="358"/>
      <c r="F45" s="356"/>
      <c r="G45" s="343"/>
      <c r="H45" s="345"/>
      <c r="I45" s="345"/>
      <c r="J45" s="345"/>
      <c r="K45" s="363"/>
      <c r="L45" s="363"/>
      <c r="M45" s="58" t="s">
        <v>430</v>
      </c>
      <c r="N45" s="53" t="s">
        <v>433</v>
      </c>
      <c r="O45" s="66">
        <v>1</v>
      </c>
      <c r="P45" s="66">
        <v>1</v>
      </c>
      <c r="Q45" s="315"/>
      <c r="R45" s="317"/>
      <c r="S45" s="317"/>
      <c r="T45" s="317"/>
      <c r="U45" s="317"/>
      <c r="V45" s="317"/>
      <c r="W45" s="317"/>
      <c r="X45" s="319"/>
      <c r="Y45" s="314"/>
    </row>
    <row r="46" spans="1:25" s="12" customFormat="1" ht="29.25" x14ac:dyDescent="0.25">
      <c r="A46" s="332"/>
      <c r="B46" s="325"/>
      <c r="C46" s="329"/>
      <c r="D46" s="361"/>
      <c r="E46" s="191"/>
      <c r="F46" s="357"/>
      <c r="G46" s="344"/>
      <c r="H46" s="329"/>
      <c r="I46" s="329"/>
      <c r="J46" s="329"/>
      <c r="K46" s="364"/>
      <c r="L46" s="364"/>
      <c r="M46" s="58" t="s">
        <v>431</v>
      </c>
      <c r="N46" s="53" t="s">
        <v>434</v>
      </c>
      <c r="O46" s="66">
        <v>1</v>
      </c>
      <c r="P46" s="66">
        <v>1</v>
      </c>
      <c r="Q46" s="178"/>
      <c r="R46" s="318"/>
      <c r="S46" s="318"/>
      <c r="T46" s="318"/>
      <c r="U46" s="318"/>
      <c r="V46" s="318"/>
      <c r="W46" s="318"/>
      <c r="X46" s="180"/>
      <c r="Y46" s="182"/>
    </row>
    <row r="47" spans="1:25" s="12" customFormat="1" ht="12.75" x14ac:dyDescent="0.25">
      <c r="A47" s="63"/>
      <c r="B47" s="144"/>
      <c r="C47" s="34"/>
      <c r="D47" s="144"/>
      <c r="E47" s="113"/>
      <c r="F47" s="64"/>
      <c r="G47" s="147"/>
      <c r="H47" s="53"/>
      <c r="I47" s="48"/>
      <c r="J47" s="53"/>
      <c r="K47" s="39"/>
      <c r="L47" s="39"/>
      <c r="M47" s="48"/>
      <c r="N47" s="53"/>
      <c r="O47" s="39"/>
      <c r="P47" s="39"/>
      <c r="Q47" s="169"/>
      <c r="R47" s="169"/>
      <c r="S47" s="169"/>
      <c r="T47" s="169"/>
      <c r="U47" s="169"/>
      <c r="V47" s="170"/>
      <c r="W47" s="171"/>
      <c r="X47" s="168"/>
      <c r="Y47" s="18"/>
    </row>
    <row r="48" spans="1:25" s="12" customFormat="1" ht="76.5" x14ac:dyDescent="0.25">
      <c r="A48" s="60" t="s">
        <v>351</v>
      </c>
      <c r="B48" s="144">
        <v>0.1</v>
      </c>
      <c r="C48" s="48" t="s">
        <v>351</v>
      </c>
      <c r="D48" s="144">
        <v>0.05</v>
      </c>
      <c r="E48" s="112">
        <v>93</v>
      </c>
      <c r="F48" s="51" t="s">
        <v>234</v>
      </c>
      <c r="G48" s="146">
        <v>0.02</v>
      </c>
      <c r="H48" s="53" t="s">
        <v>350</v>
      </c>
      <c r="I48" s="48" t="s">
        <v>351</v>
      </c>
      <c r="J48" s="53" t="s">
        <v>352</v>
      </c>
      <c r="K48" s="39">
        <v>0</v>
      </c>
      <c r="L48" s="39">
        <v>3</v>
      </c>
      <c r="M48" s="48" t="s">
        <v>353</v>
      </c>
      <c r="N48" s="53" t="s">
        <v>354</v>
      </c>
      <c r="O48" s="39">
        <v>1</v>
      </c>
      <c r="P48" s="39">
        <v>1</v>
      </c>
      <c r="Q48" s="169">
        <v>195.6</v>
      </c>
      <c r="R48" s="169"/>
      <c r="S48" s="169"/>
      <c r="T48" s="169"/>
      <c r="U48" s="169"/>
      <c r="V48" s="170"/>
      <c r="W48" s="171"/>
      <c r="X48" s="168">
        <f>SUM(Q48:W48)</f>
        <v>195.6</v>
      </c>
      <c r="Y48" s="18" t="s">
        <v>450</v>
      </c>
    </row>
    <row r="49" spans="1:25" s="12" customFormat="1" ht="13.5" thickBot="1" x14ac:dyDescent="0.3">
      <c r="A49" s="63"/>
      <c r="B49" s="144"/>
      <c r="C49" s="34"/>
      <c r="D49" s="144"/>
      <c r="E49" s="113"/>
      <c r="F49" s="38"/>
      <c r="G49" s="147"/>
      <c r="H49" s="53"/>
      <c r="I49" s="48"/>
      <c r="J49" s="53"/>
      <c r="K49" s="39"/>
      <c r="L49" s="39"/>
      <c r="M49" s="48"/>
      <c r="N49" s="53"/>
      <c r="O49" s="39"/>
      <c r="P49" s="39"/>
      <c r="Q49" s="169"/>
      <c r="R49" s="169"/>
      <c r="S49" s="169"/>
      <c r="T49" s="169"/>
      <c r="U49" s="169"/>
      <c r="V49" s="170"/>
      <c r="W49" s="171"/>
      <c r="X49" s="168"/>
      <c r="Y49" s="18"/>
    </row>
    <row r="50" spans="1:25" s="12" customFormat="1" ht="68.25" customHeight="1" x14ac:dyDescent="0.25">
      <c r="A50" s="330" t="s">
        <v>358</v>
      </c>
      <c r="B50" s="323">
        <v>0.1</v>
      </c>
      <c r="C50" s="328" t="s">
        <v>356</v>
      </c>
      <c r="D50" s="323">
        <v>0.05</v>
      </c>
      <c r="E50" s="200">
        <v>94</v>
      </c>
      <c r="F50" s="339" t="s">
        <v>235</v>
      </c>
      <c r="G50" s="342">
        <v>0.02</v>
      </c>
      <c r="H50" s="328" t="s">
        <v>355</v>
      </c>
      <c r="I50" s="328" t="s">
        <v>356</v>
      </c>
      <c r="J50" s="328" t="s">
        <v>357</v>
      </c>
      <c r="K50" s="181">
        <v>7</v>
      </c>
      <c r="L50" s="181">
        <v>7</v>
      </c>
      <c r="M50" s="48" t="s">
        <v>359</v>
      </c>
      <c r="N50" s="53" t="s">
        <v>364</v>
      </c>
      <c r="O50" s="65">
        <v>0.05</v>
      </c>
      <c r="P50" s="65">
        <v>0.1</v>
      </c>
      <c r="Q50" s="316">
        <v>240</v>
      </c>
      <c r="R50" s="316"/>
      <c r="S50" s="316"/>
      <c r="T50" s="316"/>
      <c r="U50" s="316"/>
      <c r="V50" s="316"/>
      <c r="W50" s="316"/>
      <c r="X50" s="320">
        <f>SUM(Q50:W53)</f>
        <v>240</v>
      </c>
      <c r="Y50" s="181" t="s">
        <v>450</v>
      </c>
    </row>
    <row r="51" spans="1:25" s="12" customFormat="1" ht="25.5" x14ac:dyDescent="0.25">
      <c r="A51" s="331"/>
      <c r="B51" s="324"/>
      <c r="C51" s="345"/>
      <c r="D51" s="324"/>
      <c r="E51" s="201"/>
      <c r="F51" s="340"/>
      <c r="G51" s="343"/>
      <c r="H51" s="345"/>
      <c r="I51" s="345"/>
      <c r="J51" s="345"/>
      <c r="K51" s="314"/>
      <c r="L51" s="314"/>
      <c r="M51" s="48" t="s">
        <v>360</v>
      </c>
      <c r="N51" s="53" t="s">
        <v>363</v>
      </c>
      <c r="O51" s="39">
        <v>1</v>
      </c>
      <c r="P51" s="39">
        <v>1</v>
      </c>
      <c r="Q51" s="317"/>
      <c r="R51" s="317"/>
      <c r="S51" s="317"/>
      <c r="T51" s="317"/>
      <c r="U51" s="317"/>
      <c r="V51" s="317"/>
      <c r="W51" s="317"/>
      <c r="X51" s="321"/>
      <c r="Y51" s="314"/>
    </row>
    <row r="52" spans="1:25" s="12" customFormat="1" ht="38.25" x14ac:dyDescent="0.25">
      <c r="A52" s="331"/>
      <c r="B52" s="324"/>
      <c r="C52" s="345"/>
      <c r="D52" s="324"/>
      <c r="E52" s="201"/>
      <c r="F52" s="340"/>
      <c r="G52" s="343"/>
      <c r="H52" s="345"/>
      <c r="I52" s="345"/>
      <c r="J52" s="345"/>
      <c r="K52" s="314"/>
      <c r="L52" s="314"/>
      <c r="M52" s="48" t="s">
        <v>361</v>
      </c>
      <c r="N52" s="53" t="s">
        <v>365</v>
      </c>
      <c r="O52" s="65">
        <v>0.05</v>
      </c>
      <c r="P52" s="65">
        <v>0.1</v>
      </c>
      <c r="Q52" s="317"/>
      <c r="R52" s="317"/>
      <c r="S52" s="317"/>
      <c r="T52" s="317"/>
      <c r="U52" s="317"/>
      <c r="V52" s="317"/>
      <c r="W52" s="317"/>
      <c r="X52" s="321"/>
      <c r="Y52" s="314"/>
    </row>
    <row r="53" spans="1:25" s="12" customFormat="1" ht="63.75" x14ac:dyDescent="0.25">
      <c r="A53" s="332"/>
      <c r="B53" s="325"/>
      <c r="C53" s="329"/>
      <c r="D53" s="325"/>
      <c r="E53" s="202"/>
      <c r="F53" s="341"/>
      <c r="G53" s="344"/>
      <c r="H53" s="329"/>
      <c r="I53" s="329"/>
      <c r="J53" s="329"/>
      <c r="K53" s="182"/>
      <c r="L53" s="182"/>
      <c r="M53" s="48" t="s">
        <v>362</v>
      </c>
      <c r="N53" s="53" t="s">
        <v>366</v>
      </c>
      <c r="O53" s="65">
        <v>0.05</v>
      </c>
      <c r="P53" s="65">
        <v>0.1</v>
      </c>
      <c r="Q53" s="318"/>
      <c r="R53" s="318"/>
      <c r="S53" s="318"/>
      <c r="T53" s="318"/>
      <c r="U53" s="318"/>
      <c r="V53" s="318"/>
      <c r="W53" s="318"/>
      <c r="X53" s="322"/>
      <c r="Y53" s="182"/>
    </row>
    <row r="54" spans="1:25" s="12" customFormat="1" ht="12.75" x14ac:dyDescent="0.25">
      <c r="A54" s="63"/>
      <c r="B54" s="144"/>
      <c r="C54" s="34"/>
      <c r="D54" s="144"/>
      <c r="E54" s="113"/>
      <c r="F54" s="37"/>
      <c r="G54" s="147"/>
      <c r="H54" s="53"/>
      <c r="I54" s="48"/>
      <c r="J54" s="53"/>
      <c r="K54" s="39"/>
      <c r="L54" s="39"/>
      <c r="M54" s="48"/>
      <c r="N54" s="53"/>
      <c r="O54" s="39"/>
      <c r="P54" s="39"/>
      <c r="Q54" s="169"/>
      <c r="R54" s="169"/>
      <c r="S54" s="169"/>
      <c r="T54" s="169"/>
      <c r="U54" s="169"/>
      <c r="V54" s="170"/>
      <c r="W54" s="171"/>
      <c r="X54" s="168"/>
      <c r="Y54" s="18"/>
    </row>
    <row r="55" spans="1:25" s="12" customFormat="1" ht="61.5" customHeight="1" x14ac:dyDescent="0.25">
      <c r="A55" s="63" t="s">
        <v>370</v>
      </c>
      <c r="B55" s="144">
        <v>0.1</v>
      </c>
      <c r="C55" s="48" t="s">
        <v>368</v>
      </c>
      <c r="D55" s="144">
        <v>0.05</v>
      </c>
      <c r="E55" s="112">
        <v>95</v>
      </c>
      <c r="F55" s="51" t="s">
        <v>236</v>
      </c>
      <c r="G55" s="146">
        <v>0.02</v>
      </c>
      <c r="H55" s="53" t="s">
        <v>367</v>
      </c>
      <c r="I55" s="48" t="s">
        <v>368</v>
      </c>
      <c r="J55" s="53" t="s">
        <v>369</v>
      </c>
      <c r="K55" s="39">
        <v>1</v>
      </c>
      <c r="L55" s="39">
        <v>1</v>
      </c>
      <c r="M55" s="48" t="s">
        <v>371</v>
      </c>
      <c r="N55" s="53" t="s">
        <v>372</v>
      </c>
      <c r="O55" s="65">
        <v>1</v>
      </c>
      <c r="P55" s="65">
        <v>1</v>
      </c>
      <c r="Q55" s="169">
        <v>40</v>
      </c>
      <c r="R55" s="169"/>
      <c r="S55" s="169"/>
      <c r="T55" s="169"/>
      <c r="U55" s="169"/>
      <c r="V55" s="170"/>
      <c r="W55" s="171"/>
      <c r="X55" s="168">
        <f>SUM(Q55:W55)</f>
        <v>40</v>
      </c>
      <c r="Y55" s="18" t="s">
        <v>450</v>
      </c>
    </row>
    <row r="56" spans="1:25" s="20" customFormat="1" ht="12.75" x14ac:dyDescent="0.25">
      <c r="A56" s="19"/>
      <c r="B56" s="145">
        <f>SUM(B14:B55)</f>
        <v>0.99999999999999989</v>
      </c>
      <c r="C56" s="19"/>
      <c r="D56" s="145">
        <f>SUM(D14:D55)</f>
        <v>1.0000000000000002</v>
      </c>
      <c r="E56" s="116"/>
      <c r="F56" s="17" t="s">
        <v>15</v>
      </c>
      <c r="G56" s="145">
        <f>SUM(G14:G55)</f>
        <v>1</v>
      </c>
      <c r="H56" s="53"/>
      <c r="I56" s="19"/>
      <c r="J56" s="53"/>
      <c r="K56" s="36"/>
      <c r="L56" s="36"/>
      <c r="M56" s="19"/>
      <c r="N56" s="19"/>
      <c r="O56" s="29"/>
      <c r="P56" s="29"/>
      <c r="Q56" s="158">
        <f>SUM(Q14:Q55)</f>
        <v>20622</v>
      </c>
      <c r="R56" s="158"/>
      <c r="S56" s="158"/>
      <c r="T56" s="158"/>
      <c r="U56" s="158"/>
      <c r="V56" s="158"/>
      <c r="W56" s="158"/>
      <c r="X56" s="158">
        <f t="shared" ref="X56" si="0">SUM(Q56:W56)</f>
        <v>20622</v>
      </c>
      <c r="Y56" s="29"/>
    </row>
    <row r="57" spans="1:25" x14ac:dyDescent="0.25">
      <c r="H57" s="162"/>
    </row>
    <row r="58" spans="1:25" x14ac:dyDescent="0.25">
      <c r="H58" s="163"/>
    </row>
  </sheetData>
  <mergeCells count="166">
    <mergeCell ref="J40:J42"/>
    <mergeCell ref="K40:K42"/>
    <mergeCell ref="L40:L42"/>
    <mergeCell ref="H35:H38"/>
    <mergeCell ref="L19:L22"/>
    <mergeCell ref="O37:O38"/>
    <mergeCell ref="P37:P38"/>
    <mergeCell ref="G35:G38"/>
    <mergeCell ref="E35:E38"/>
    <mergeCell ref="G32:G33"/>
    <mergeCell ref="H32:H33"/>
    <mergeCell ref="E32:E33"/>
    <mergeCell ref="A14:A46"/>
    <mergeCell ref="B14:B46"/>
    <mergeCell ref="G44:G46"/>
    <mergeCell ref="F44:F46"/>
    <mergeCell ref="E44:E46"/>
    <mergeCell ref="D44:D46"/>
    <mergeCell ref="C44:C46"/>
    <mergeCell ref="L44:L46"/>
    <mergeCell ref="K44:K46"/>
    <mergeCell ref="J44:J46"/>
    <mergeCell ref="I44:I46"/>
    <mergeCell ref="H44:H46"/>
    <mergeCell ref="C40:C42"/>
    <mergeCell ref="H40:H42"/>
    <mergeCell ref="I40:I42"/>
    <mergeCell ref="G40:G42"/>
    <mergeCell ref="F40:F42"/>
    <mergeCell ref="A50:A53"/>
    <mergeCell ref="G14:G15"/>
    <mergeCell ref="C14:C15"/>
    <mergeCell ref="D14:D15"/>
    <mergeCell ref="E14:E15"/>
    <mergeCell ref="F35:F38"/>
    <mergeCell ref="F14:F15"/>
    <mergeCell ref="F32:F33"/>
    <mergeCell ref="F50:F53"/>
    <mergeCell ref="F19:F22"/>
    <mergeCell ref="G50:G53"/>
    <mergeCell ref="C19:C22"/>
    <mergeCell ref="D19:D22"/>
    <mergeCell ref="E19:E22"/>
    <mergeCell ref="G19:G22"/>
    <mergeCell ref="E50:E53"/>
    <mergeCell ref="D50:D53"/>
    <mergeCell ref="C50:C53"/>
    <mergeCell ref="E40:E42"/>
    <mergeCell ref="D40:D42"/>
    <mergeCell ref="Y19:Y22"/>
    <mergeCell ref="Q32:Q33"/>
    <mergeCell ref="S12:S13"/>
    <mergeCell ref="T12:T13"/>
    <mergeCell ref="U12:U13"/>
    <mergeCell ref="V12:V13"/>
    <mergeCell ref="H14:H15"/>
    <mergeCell ref="I14:I15"/>
    <mergeCell ref="J14:J15"/>
    <mergeCell ref="K14:K15"/>
    <mergeCell ref="L14:L15"/>
    <mergeCell ref="H19:H22"/>
    <mergeCell ref="I19:I22"/>
    <mergeCell ref="J19:J22"/>
    <mergeCell ref="K19:K22"/>
    <mergeCell ref="Y11:Y13"/>
    <mergeCell ref="J12:J13"/>
    <mergeCell ref="K12:K13"/>
    <mergeCell ref="L12:L13"/>
    <mergeCell ref="N12:N13"/>
    <mergeCell ref="O12:O13"/>
    <mergeCell ref="P12:P13"/>
    <mergeCell ref="Q12:Q13"/>
    <mergeCell ref="R12:R13"/>
    <mergeCell ref="N11:P11"/>
    <mergeCell ref="B11:B13"/>
    <mergeCell ref="C11:C13"/>
    <mergeCell ref="D11:D13"/>
    <mergeCell ref="E11:E13"/>
    <mergeCell ref="F11:F13"/>
    <mergeCell ref="L50:L53"/>
    <mergeCell ref="W12:W13"/>
    <mergeCell ref="X12:X13"/>
    <mergeCell ref="Q11:W11"/>
    <mergeCell ref="Q19:Q22"/>
    <mergeCell ref="R19:R22"/>
    <mergeCell ref="S19:S22"/>
    <mergeCell ref="T19:T22"/>
    <mergeCell ref="U19:U22"/>
    <mergeCell ref="V19:V22"/>
    <mergeCell ref="W19:W22"/>
    <mergeCell ref="X19:X22"/>
    <mergeCell ref="B50:B53"/>
    <mergeCell ref="H50:H53"/>
    <mergeCell ref="I50:I53"/>
    <mergeCell ref="J50:J53"/>
    <mergeCell ref="K50:K53"/>
    <mergeCell ref="M37:M38"/>
    <mergeCell ref="N37:N38"/>
    <mergeCell ref="E1:Y1"/>
    <mergeCell ref="E2:Y2"/>
    <mergeCell ref="E3:Y3"/>
    <mergeCell ref="E5:Y5"/>
    <mergeCell ref="A7:B7"/>
    <mergeCell ref="E7:F7"/>
    <mergeCell ref="R14:R15"/>
    <mergeCell ref="S14:S15"/>
    <mergeCell ref="Q14:Q15"/>
    <mergeCell ref="T14:T15"/>
    <mergeCell ref="U14:U15"/>
    <mergeCell ref="V14:V15"/>
    <mergeCell ref="W14:W15"/>
    <mergeCell ref="X14:X15"/>
    <mergeCell ref="Y14:Y15"/>
    <mergeCell ref="G11:G13"/>
    <mergeCell ref="H11:H13"/>
    <mergeCell ref="I11:I13"/>
    <mergeCell ref="J11:L11"/>
    <mergeCell ref="M11:M13"/>
    <mergeCell ref="A8:B8"/>
    <mergeCell ref="A9:B9"/>
    <mergeCell ref="E9:F9"/>
    <mergeCell ref="A11:A13"/>
    <mergeCell ref="Y32:Y33"/>
    <mergeCell ref="Q35:Q38"/>
    <mergeCell ref="R35:R38"/>
    <mergeCell ref="S35:S38"/>
    <mergeCell ref="T35:T38"/>
    <mergeCell ref="U35:U38"/>
    <mergeCell ref="V35:V38"/>
    <mergeCell ref="W35:W38"/>
    <mergeCell ref="X35:X38"/>
    <mergeCell ref="Y35:Y38"/>
    <mergeCell ref="V50:V53"/>
    <mergeCell ref="W50:W53"/>
    <mergeCell ref="X50:X53"/>
    <mergeCell ref="R32:R33"/>
    <mergeCell ref="S32:S33"/>
    <mergeCell ref="T32:T33"/>
    <mergeCell ref="U32:U33"/>
    <mergeCell ref="V32:V33"/>
    <mergeCell ref="W32:W33"/>
    <mergeCell ref="X32:X33"/>
    <mergeCell ref="Y50:Y53"/>
    <mergeCell ref="Q40:Q42"/>
    <mergeCell ref="R40:R42"/>
    <mergeCell ref="S40:S42"/>
    <mergeCell ref="T40:T42"/>
    <mergeCell ref="U40:U42"/>
    <mergeCell ref="V40:V42"/>
    <mergeCell ref="W40:W42"/>
    <mergeCell ref="X40:X42"/>
    <mergeCell ref="Y40:Y42"/>
    <mergeCell ref="Q44:Q46"/>
    <mergeCell ref="R44:R46"/>
    <mergeCell ref="S44:S46"/>
    <mergeCell ref="T44:T46"/>
    <mergeCell ref="U44:U46"/>
    <mergeCell ref="V44:V46"/>
    <mergeCell ref="W44:W46"/>
    <mergeCell ref="X44:X46"/>
    <mergeCell ref="Y44:Y46"/>
    <mergeCell ref="Q50:Q53"/>
    <mergeCell ref="R50:R53"/>
    <mergeCell ref="S50:S53"/>
    <mergeCell ref="T50:T53"/>
    <mergeCell ref="U50:U53"/>
  </mergeCells>
  <printOptions horizontalCentered="1" verticalCentered="1"/>
  <pageMargins left="0" right="0" top="0" bottom="0" header="0.31496062992125984" footer="0.31496062992125984"/>
  <pageSetup scale="4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Cobertura de Afiliacion</vt:lpstr>
      <vt:lpstr>Atencion Primaria con Equidad</vt:lpstr>
      <vt:lpstr>Humanizacion Servicios Salud</vt:lpstr>
      <vt:lpstr>'Atencion Primaria con Equidad'!Títulos_a_imprimir</vt:lpstr>
      <vt:lpstr>'Cobertura de Afiliacion'!Títulos_a_imprimir</vt:lpstr>
      <vt:lpstr>'Humanizacion Servicios Salud'!Títulos_a_imprimir</vt:lpstr>
    </vt:vector>
  </TitlesOfParts>
  <Company>Gobernación del Huila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urosario</dc:creator>
  <cp:lastModifiedBy>Aquileo Parra Cuéllar</cp:lastModifiedBy>
  <cp:lastPrinted>2016-07-05T23:09:38Z</cp:lastPrinted>
  <dcterms:created xsi:type="dcterms:W3CDTF">2013-08-12T21:03:12Z</dcterms:created>
  <dcterms:modified xsi:type="dcterms:W3CDTF">2016-07-06T15:08:05Z</dcterms:modified>
</cp:coreProperties>
</file>