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muel.perdomo\Desktop\Mis Documentos\PLANEACION 2016\PRESUPUESTO\PRESUPUESTO 2016\"/>
    </mc:Choice>
  </mc:AlternateContent>
  <bookViews>
    <workbookView xWindow="0" yWindow="0" windowWidth="28800" windowHeight="12135"/>
  </bookViews>
  <sheets>
    <sheet name="POAI 2016" sheetId="7" r:id="rId1"/>
  </sheets>
  <definedNames>
    <definedName name="__TIT1" localSheetId="0">#REF!</definedName>
    <definedName name="__TIT1">#REF!</definedName>
    <definedName name="_xlnm._FilterDatabase" localSheetId="0" hidden="1">'POAI 2016'!$A$1:$I$118</definedName>
    <definedName name="_Key1" localSheetId="0" hidden="1">#REF!</definedName>
    <definedName name="_Key1" hidden="1">#REF!</definedName>
    <definedName name="_Order1" hidden="1">255</definedName>
    <definedName name="_Regression_Int" hidden="1">1</definedName>
    <definedName name="_Sort" localSheetId="0" hidden="1">#REF!</definedName>
    <definedName name="_Sort" hidden="1">#REF!</definedName>
    <definedName name="ABACUD_ALVAREZ" localSheetId="0">#REF!</definedName>
    <definedName name="ABACUD_ALVAREZ">#REF!</definedName>
    <definedName name="ADALY_CHARRY_CA" localSheetId="0">#REF!</definedName>
    <definedName name="ADALY_CHARRY_CA">#REF!</definedName>
    <definedName name="ADELAIDA_ROJAS_" localSheetId="0">#REF!</definedName>
    <definedName name="ADELAIDA_ROJAS_">#REF!</definedName>
    <definedName name="ADELMINO_CAICED" localSheetId="0">#REF!</definedName>
    <definedName name="ADELMINO_CAICED">#REF!</definedName>
    <definedName name="ADELMO_ERAZO_TR" localSheetId="0">#REF!</definedName>
    <definedName name="ADELMO_ERAZO_TR">#REF!</definedName>
    <definedName name="ADONAI_PULECIO_" localSheetId="0">#REF!</definedName>
    <definedName name="ADONAI_PULECIO_">#REF!</definedName>
    <definedName name="ALBENIS_CABRERA" localSheetId="0">#REF!</definedName>
    <definedName name="ALBENIS_CABRERA">#REF!</definedName>
    <definedName name="ALCIDES_POLANCO" localSheetId="0">#REF!</definedName>
    <definedName name="ALCIDES_POLANCO">#REF!</definedName>
    <definedName name="ALEJANDRO_GUTIE" localSheetId="0">#REF!</definedName>
    <definedName name="ALEJANDRO_GUTIE">#REF!</definedName>
    <definedName name="ALEXANDER_GUEPE" localSheetId="0">#REF!</definedName>
    <definedName name="ALEXANDER_GUEPE">#REF!</definedName>
    <definedName name="ALFONSO_CUELLAR" localSheetId="0">#REF!</definedName>
    <definedName name="ALFONSO_CUELLAR">#REF!</definedName>
    <definedName name="ALFONSO_HERNAND" localSheetId="0">#REF!</definedName>
    <definedName name="ALFONSO_HERNAND">#REF!</definedName>
    <definedName name="ALI_SANCHEZ" localSheetId="0">#REF!</definedName>
    <definedName name="ALI_SANCHEZ">#REF!</definedName>
    <definedName name="ALVARO_CHAVEZ_A" localSheetId="0">#REF!</definedName>
    <definedName name="ALVARO_CHAVEZ_A">#REF!</definedName>
    <definedName name="ALVARO_LOSANO_M" localSheetId="0">#REF!</definedName>
    <definedName name="ALVARO_LOSANO_M">#REF!</definedName>
    <definedName name="AMBROSIO_BARRIO" localSheetId="0">#REF!</definedName>
    <definedName name="AMBROSIO_BARRIO">#REF!</definedName>
    <definedName name="AMINTA_RAMIREZ_" localSheetId="0">#REF!</definedName>
    <definedName name="AMINTA_RAMIREZ_">#REF!</definedName>
    <definedName name="AMPARO_GOMEZ_G." localSheetId="0">#REF!</definedName>
    <definedName name="AMPARO_GOMEZ_G.">#REF!</definedName>
    <definedName name="AMPARO_RENZA_VA" localSheetId="0">#REF!</definedName>
    <definedName name="AMPARO_RENZA_VA">#REF!</definedName>
    <definedName name="ANA_LUISA_DE_PO" localSheetId="0">#REF!</definedName>
    <definedName name="ANA_LUISA_DE_PO">#REF!</definedName>
    <definedName name="ANANIAS_SANCHEZ" localSheetId="0">#REF!</definedName>
    <definedName name="ANANIAS_SANCHEZ">#REF!</definedName>
    <definedName name="ANDRES_HORTA_VA" localSheetId="0">#REF!</definedName>
    <definedName name="ANDRES_HORTA_VA">#REF!</definedName>
    <definedName name="ANGEL_ALBERTO_P" localSheetId="0">#REF!</definedName>
    <definedName name="ANGEL_ALBERTO_P">#REF!</definedName>
    <definedName name="ANGEL_LISANDRO_" localSheetId="0">#REF!</definedName>
    <definedName name="ANGEL_LISANDRO_">#REF!</definedName>
    <definedName name="ANGEL_RAMIREZ_R" localSheetId="0">#REF!</definedName>
    <definedName name="ANGEL_RAMIREZ_R">#REF!</definedName>
    <definedName name="ANGELA_M._GARCI" localSheetId="0">#REF!</definedName>
    <definedName name="ANGELA_M._GARCI">#REF!</definedName>
    <definedName name="ANGELA_MUNOZ_PI" localSheetId="0">#REF!</definedName>
    <definedName name="ANGELA_MUNOZ_PI">#REF!</definedName>
    <definedName name="ANGELA_RAMIREZ" localSheetId="0">#REF!</definedName>
    <definedName name="ANGELA_RAMIREZ">#REF!</definedName>
    <definedName name="ANGELA_ROJAS_DE" localSheetId="0">#REF!</definedName>
    <definedName name="ANGELA_ROJAS_DE">#REF!</definedName>
    <definedName name="ANGELICA_GONZAL" localSheetId="0">#REF!</definedName>
    <definedName name="ANGELICA_GONZAL">#REF!</definedName>
    <definedName name="ANIBAL_HENAO_RA" localSheetId="0">#REF!</definedName>
    <definedName name="ANIBAL_HENAO_RA">#REF!</definedName>
    <definedName name="ANIBAL_VARGAS_P" localSheetId="0">#REF!</definedName>
    <definedName name="ANIBAL_VARGAS_P">#REF!</definedName>
    <definedName name="ANTIMO_BUITRON_" localSheetId="0">#REF!</definedName>
    <definedName name="ANTIMO_BUITRON_">#REF!</definedName>
    <definedName name="ANTONIO_ARANA_M" localSheetId="0">#REF!</definedName>
    <definedName name="ANTONIO_ARANA_M">#REF!</definedName>
    <definedName name="ANTONIO_BOLIVAR" localSheetId="0">#REF!</definedName>
    <definedName name="ANTONIO_BOLIVAR">#REF!</definedName>
    <definedName name="ANTONIO_GARCIA" localSheetId="0">#REF!</definedName>
    <definedName name="ANTONIO_GARCIA">#REF!</definedName>
    <definedName name="ANTONIO_JOSE_SU" localSheetId="0">#REF!</definedName>
    <definedName name="ANTONIO_JOSE_SU">#REF!</definedName>
    <definedName name="ANTONIO_VARGAS_" localSheetId="0">#REF!</definedName>
    <definedName name="ANTONIO_VARGAS_">#REF!</definedName>
    <definedName name="ARCADIO_MONTEAL" localSheetId="0">#REF!</definedName>
    <definedName name="ARCADIO_MONTEAL">#REF!</definedName>
    <definedName name="_xlnm.Print_Area" localSheetId="0">'POAI 2016'!$A$1:$E$253</definedName>
    <definedName name="ARISMENDI_BUSTO" localSheetId="0">#REF!</definedName>
    <definedName name="ARISMENDI_BUSTO">#REF!</definedName>
    <definedName name="ARISTIDES_QUINT" localSheetId="0">#REF!</definedName>
    <definedName name="ARISTIDES_QUINT">#REF!</definedName>
    <definedName name="ARMANDO_ECHEVER" localSheetId="0">#REF!</definedName>
    <definedName name="ARMANDO_ECHEVER">#REF!</definedName>
    <definedName name="ARMANDO_GUTIERR" localSheetId="0">#REF!</definedName>
    <definedName name="ARMANDO_GUTIERR">#REF!</definedName>
    <definedName name="ARNULFO_NIETO" localSheetId="0">#REF!</definedName>
    <definedName name="ARNULFO_NIETO">#REF!</definedName>
    <definedName name="AURELIANO_CABRE" localSheetId="0">#REF!</definedName>
    <definedName name="AURELIANO_CABRE">#REF!</definedName>
    <definedName name="AURORA_ANGARITA" localSheetId="0">#REF!</definedName>
    <definedName name="AURORA_ANGARITA">#REF!</definedName>
    <definedName name="AURORA_BARRERA_" localSheetId="0">#REF!</definedName>
    <definedName name="AURORA_BARRERA_">#REF!</definedName>
    <definedName name="BEATRIZ_CASTANO" localSheetId="0">#REF!</definedName>
    <definedName name="BEATRIZ_CASTANO">#REF!</definedName>
    <definedName name="BEATRIZ_DUSAN_C" localSheetId="0">#REF!</definedName>
    <definedName name="BEATRIZ_DUSAN_C">#REF!</definedName>
    <definedName name="BEATRIZ_JIMENEZ" localSheetId="0">#REF!</definedName>
    <definedName name="BEATRIZ_JIMENEZ">#REF!</definedName>
    <definedName name="BEATRIZ_PERDOMO" localSheetId="0">#REF!</definedName>
    <definedName name="BEATRIZ_PERDOMO">#REF!</definedName>
    <definedName name="BEDREIN_PARRA_P" localSheetId="0">#REF!</definedName>
    <definedName name="BEDREIN_PARRA_P">#REF!</definedName>
    <definedName name="BERNARDA_ROCHA_" localSheetId="0">#REF!</definedName>
    <definedName name="BERNARDA_ROCHA_">#REF!</definedName>
    <definedName name="BLANCA_MARIA_GR" localSheetId="0">#REF!</definedName>
    <definedName name="BLANCA_MARIA_GR">#REF!</definedName>
    <definedName name="BLASINBA_FIERRO" localSheetId="0">#REF!</definedName>
    <definedName name="BLASINBA_FIERRO">#REF!</definedName>
    <definedName name="BRAULIO_TORRES_" localSheetId="0">#REF!</definedName>
    <definedName name="BRAULIO_TORRES_">#REF!</definedName>
    <definedName name="CAMPOELIAS_OLAV" localSheetId="0">#REF!</definedName>
    <definedName name="CAMPOELIAS_OLAV">#REF!</definedName>
    <definedName name="CARLINA_ANACONA" localSheetId="0">#REF!</definedName>
    <definedName name="CARLINA_ANACONA">#REF!</definedName>
    <definedName name="CARLOS_A._AGUIR" localSheetId="0">#REF!</definedName>
    <definedName name="CARLOS_A._AGUIR">#REF!</definedName>
    <definedName name="CARLOS_ALBERTO_" localSheetId="0">#REF!</definedName>
    <definedName name="CARLOS_ALBERTO_">#REF!</definedName>
    <definedName name="CARLOS_EDUARDO_" localSheetId="0">#REF!</definedName>
    <definedName name="CARLOS_EDUARDO_">#REF!</definedName>
    <definedName name="CARLOS_ESAUC_SO" localSheetId="0">#REF!</definedName>
    <definedName name="CARLOS_ESAUC_SO">#REF!</definedName>
    <definedName name="CARLOS_FRANCISC" localSheetId="0">#REF!</definedName>
    <definedName name="CARLOS_FRANCISC">#REF!</definedName>
    <definedName name="CARLOS_HERNANDO" localSheetId="0">#REF!</definedName>
    <definedName name="CARLOS_HERNANDO">#REF!</definedName>
    <definedName name="CARLOS_JULIO_BO" localSheetId="0">#REF!</definedName>
    <definedName name="CARLOS_JULIO_BO">#REF!</definedName>
    <definedName name="CARLOS_JULIO_SA" localSheetId="0">#REF!</definedName>
    <definedName name="CARLOS_JULIO_SA">#REF!</definedName>
    <definedName name="CECILIA_CLAROS_" localSheetId="0">#REF!</definedName>
    <definedName name="CECILIA_CLAROS_">#REF!</definedName>
    <definedName name="CECILIA_LAISECA" localSheetId="0">#REF!</definedName>
    <definedName name="CECILIA_LAISECA">#REF!</definedName>
    <definedName name="CECILIA_LARA_DE" localSheetId="0">#REF!</definedName>
    <definedName name="CECILIA_LARA_DE">#REF!</definedName>
    <definedName name="CECILIA_NARVAEZ" localSheetId="0">#REF!</definedName>
    <definedName name="CECILIA_NARVAEZ">#REF!</definedName>
    <definedName name="CELESTINO_JAMIO" localSheetId="0">#REF!</definedName>
    <definedName name="CELESTINO_JAMIO">#REF!</definedName>
    <definedName name="CERBULO_ANDRADE" localSheetId="0">#REF!</definedName>
    <definedName name="CERBULO_ANDRADE">#REF!</definedName>
    <definedName name="CESAR_AUGUSTO_S" localSheetId="0">#REF!</definedName>
    <definedName name="CESAR_AUGUSTO_S">#REF!</definedName>
    <definedName name="CIRO_GASCA_" localSheetId="0">#REF!</definedName>
    <definedName name="CIRO_GASCA_">#REF!</definedName>
    <definedName name="CLARA_INES_CUSP" localSheetId="0">#REF!</definedName>
    <definedName name="CLARA_INES_CUSP">#REF!</definedName>
    <definedName name="CLARIBEL_MENDIE" localSheetId="0">#REF!</definedName>
    <definedName name="CLARIBEL_MENDIE">#REF!</definedName>
    <definedName name="CONSTANTINO_CHA" localSheetId="0">#REF!</definedName>
    <definedName name="CONSTANTINO_CHA">#REF!</definedName>
    <definedName name="CRECENCIO_POLAN" localSheetId="0">#REF!</definedName>
    <definedName name="CRECENCIO_POLAN">#REF!</definedName>
    <definedName name="DAGOBERTO_MUNOZ" localSheetId="0">#REF!</definedName>
    <definedName name="DAGOBERTO_MUNOZ">#REF!</definedName>
    <definedName name="DANIEL_ALVAREZ_" localSheetId="0">#REF!</definedName>
    <definedName name="DANIEL_ALVAREZ_">#REF!</definedName>
    <definedName name="DANIEL_YASNO_PU" localSheetId="0">#REF!</definedName>
    <definedName name="DANIEL_YASNO_PU">#REF!</definedName>
    <definedName name="DELIO_SALGADO_B" localSheetId="0">#REF!</definedName>
    <definedName name="DELIO_SALGADO_B">#REF!</definedName>
    <definedName name="DEYANIRA_MARIN_" localSheetId="0">#REF!</definedName>
    <definedName name="DEYANIRA_MARIN_">#REF!</definedName>
    <definedName name="DIDIMO_BARONA_B" localSheetId="0">#REF!</definedName>
    <definedName name="DIDIMO_BARONA_B">#REF!</definedName>
    <definedName name="DIOCIDES_CASTIL" localSheetId="0">#REF!</definedName>
    <definedName name="DIOCIDES_CASTIL">#REF!</definedName>
    <definedName name="DIOFANTE_MEDINA" localSheetId="0">#REF!</definedName>
    <definedName name="DIOFANTE_MEDINA">#REF!</definedName>
    <definedName name="DIOGENES_CASTRO" localSheetId="0">#REF!</definedName>
    <definedName name="DIOGENES_CASTRO">#REF!</definedName>
    <definedName name="DIOGENES_GUTIER" localSheetId="0">#REF!</definedName>
    <definedName name="DIOGENES_GUTIER">#REF!</definedName>
    <definedName name="DOMINGO_GALINDO" localSheetId="0">#REF!</definedName>
    <definedName name="DOMINGO_GALINDO">#REF!</definedName>
    <definedName name="DOMITILA_RAMIRE" localSheetId="0">#REF!</definedName>
    <definedName name="DOMITILA_RAMIRE">#REF!</definedName>
    <definedName name="EDGAR_ARIAS" localSheetId="0">#REF!</definedName>
    <definedName name="EDGAR_ARIAS">#REF!</definedName>
    <definedName name="EDGAR_CANDDELA" localSheetId="0">#REF!</definedName>
    <definedName name="EDGAR_CANDDELA">#REF!</definedName>
    <definedName name="EDGAR_GONZALEZ" localSheetId="0">#REF!</definedName>
    <definedName name="EDGAR_GONZALEZ">#REF!</definedName>
    <definedName name="EDIDALIA_RAMIRE" localSheetId="0">#REF!</definedName>
    <definedName name="EDIDALIA_RAMIRE">#REF!</definedName>
    <definedName name="EDILBERTO_SALDA" localSheetId="0">#REF!</definedName>
    <definedName name="EDILBERTO_SALDA">#REF!</definedName>
    <definedName name="EDUARDO_CHAVARR" localSheetId="0">#REF!</definedName>
    <definedName name="EDUARDO_CHAVARR">#REF!</definedName>
    <definedName name="EDWIN_ARIAS" localSheetId="0">#REF!</definedName>
    <definedName name="EDWIN_ARIAS">#REF!</definedName>
    <definedName name="EFRAIN_ROJAS_TO" localSheetId="0">#REF!</definedName>
    <definedName name="EFRAIN_ROJAS_TO">#REF!</definedName>
    <definedName name="EFRAIN_ROJAS_VE" localSheetId="0">#REF!</definedName>
    <definedName name="EFRAIN_ROJAS_VE">#REF!</definedName>
    <definedName name="ELCIAS_PULIDO_P" localSheetId="0">#REF!</definedName>
    <definedName name="ELCIAS_PULIDO_P">#REF!</definedName>
    <definedName name="ELISABED_OSORIO" localSheetId="0">#REF!</definedName>
    <definedName name="ELISABED_OSORIO">#REF!</definedName>
    <definedName name="ELIZABETH_RAMIR" localSheetId="0">#REF!</definedName>
    <definedName name="ELIZABETH_RAMIR">#REF!</definedName>
    <definedName name="EMIGDIO_BORRERO" localSheetId="0">#REF!</definedName>
    <definedName name="EMIGDIO_BORRERO">#REF!</definedName>
    <definedName name="EMILFE_CASTANED" localSheetId="0">#REF!</definedName>
    <definedName name="EMILFE_CASTANED">#REF!</definedName>
    <definedName name="EMILIO_BERNAL" localSheetId="0">#REF!</definedName>
    <definedName name="EMILIO_BERNAL">#REF!</definedName>
    <definedName name="EMIRO_VARGAS_VA" localSheetId="0">#REF!</definedName>
    <definedName name="EMIRO_VARGAS_VA">#REF!</definedName>
    <definedName name="ENRIQUE_ROJAS" localSheetId="0">#REF!</definedName>
    <definedName name="ENRIQUE_ROJAS">#REF!</definedName>
    <definedName name="ENRIQUE_SOTO" localSheetId="0">#REF!</definedName>
    <definedName name="ENRIQUE_SOTO">#REF!</definedName>
    <definedName name="ERDULFO_NARVAEZ" localSheetId="0">#REF!</definedName>
    <definedName name="ERDULFO_NARVAEZ">#REF!</definedName>
    <definedName name="ERNESTO_POLO_" localSheetId="0">#REF!</definedName>
    <definedName name="ERNESTO_POLO_">#REF!</definedName>
    <definedName name="ESMERALDA_TRIAN" localSheetId="0">#REF!</definedName>
    <definedName name="ESMERALDA_TRIAN">#REF!</definedName>
    <definedName name="ESPERANZA_FACUN" localSheetId="0">#REF!</definedName>
    <definedName name="ESPERANZA_FACUN">#REF!</definedName>
    <definedName name="ETELVINA_GARCIA" localSheetId="0">#REF!</definedName>
    <definedName name="ETELVINA_GARCIA">#REF!</definedName>
    <definedName name="EVERCENIO_ALDAN" localSheetId="0">#REF!</definedName>
    <definedName name="EVERCENIO_ALDAN">#REF!</definedName>
    <definedName name="FABIO_DURAN_BOR" localSheetId="0">#REF!</definedName>
    <definedName name="FABIO_DURAN_BOR">#REF!</definedName>
    <definedName name="FABIO_GARCIA_AC" localSheetId="0">#REF!</definedName>
    <definedName name="FABIO_GARCIA_AC">#REF!</definedName>
    <definedName name="FABIO_GUTIERREZ" localSheetId="0">#REF!</definedName>
    <definedName name="FABIO_GUTIERREZ">#REF!</definedName>
    <definedName name="FANY_LINSE_DE_G" localSheetId="0">#REF!</definedName>
    <definedName name="FANY_LINSE_DE_G">#REF!</definedName>
    <definedName name="FAVIO_MUNOZ" localSheetId="0">#REF!</definedName>
    <definedName name="FAVIO_MUNOZ">#REF!</definedName>
    <definedName name="FELICIANO_MURCI" localSheetId="0">#REF!</definedName>
    <definedName name="FELICIANO_MURCI">#REF!</definedName>
    <definedName name="FELIX_HERNANDO_" localSheetId="0">#REF!</definedName>
    <definedName name="FELIX_HERNANDO_">#REF!</definedName>
    <definedName name="FELIX_MARIA_FAR" localSheetId="0">#REF!</definedName>
    <definedName name="FELIX_MARIA_FAR">#REF!</definedName>
    <definedName name="FERDY_CHALA" localSheetId="0">#REF!</definedName>
    <definedName name="FERDY_CHALA">#REF!</definedName>
    <definedName name="FERNANDO_BARRER" localSheetId="0">#REF!</definedName>
    <definedName name="FERNANDO_BARRER">#REF!</definedName>
    <definedName name="FERNANDO_CUELLA" localSheetId="0">#REF!</definedName>
    <definedName name="FERNANDO_CUELLA">#REF!</definedName>
    <definedName name="FERNANDO_SANTOF" localSheetId="0">#REF!</definedName>
    <definedName name="FERNANDO_SANTOF">#REF!</definedName>
    <definedName name="FERNANDO_VILLAR" localSheetId="0">#REF!</definedName>
    <definedName name="FERNANDO_VILLAR">#REF!</definedName>
    <definedName name="FRANCISCO_A._LO" localSheetId="0">#REF!</definedName>
    <definedName name="FRANCISCO_A._LO">#REF!</definedName>
    <definedName name="FRANCISCO_LEIVA" localSheetId="0">#REF!</definedName>
    <definedName name="FRANCISCO_LEIVA">#REF!</definedName>
    <definedName name="FREDY_BERNATE" localSheetId="0">#REF!</definedName>
    <definedName name="FREDY_BERNATE">#REF!</definedName>
    <definedName name="FROILAN_ACEVEDO" localSheetId="0">#REF!</definedName>
    <definedName name="FROILAN_ACEVEDO">#REF!</definedName>
    <definedName name="GABRIEL_ANGEL_P" localSheetId="0">#REF!</definedName>
    <definedName name="GABRIEL_ANGEL_P">#REF!</definedName>
    <definedName name="GABRIEL_CASTRIL" localSheetId="0">#REF!</definedName>
    <definedName name="GABRIEL_CASTRIL">#REF!</definedName>
    <definedName name="GABY_OSORIO" localSheetId="0">#REF!</definedName>
    <definedName name="GABY_OSORIO">#REF!</definedName>
    <definedName name="GENTIL_FIERRO" localSheetId="0">#REF!</definedName>
    <definedName name="GENTIL_FIERRO">#REF!</definedName>
    <definedName name="GENTIL_QUIROGA" localSheetId="0">#REF!</definedName>
    <definedName name="GENTIL_QUIROGA">#REF!</definedName>
    <definedName name="GENTIL_SAVALA_B" localSheetId="0">#REF!</definedName>
    <definedName name="GENTIL_SAVALA_B">#REF!</definedName>
    <definedName name="GERARDO_BARRAGA" localSheetId="0">#REF!</definedName>
    <definedName name="GERARDO_BARRAGA">#REF!</definedName>
    <definedName name="GERARDO_CASTANE" localSheetId="0">#REF!</definedName>
    <definedName name="GERARDO_CASTANE">#REF!</definedName>
    <definedName name="GERMAN_PALOMO_G" localSheetId="0">#REF!</definedName>
    <definedName name="GERMAN_PALOMO_G">#REF!</definedName>
    <definedName name="GIL_GUTIERREZ" localSheetId="0">#REF!</definedName>
    <definedName name="GIL_GUTIERREZ">#REF!</definedName>
    <definedName name="GILBERTO_CASTIL" localSheetId="0">#REF!</definedName>
    <definedName name="GILBERTO_CASTIL">#REF!</definedName>
    <definedName name="GILBERTO_GOMEZ_" localSheetId="0">#REF!</definedName>
    <definedName name="GILBERTO_GOMEZ_">#REF!</definedName>
    <definedName name="GILBERTO_RAMIRE" localSheetId="0">#REF!</definedName>
    <definedName name="GILBERTO_RAMIRE">#REF!</definedName>
    <definedName name="GILDARDO_ANTONI" localSheetId="0">#REF!</definedName>
    <definedName name="GILDARDO_ANTONI">#REF!</definedName>
    <definedName name="GLADYS_BERMEO_M" localSheetId="0">#REF!</definedName>
    <definedName name="GLADYS_BERMEO_M">#REF!</definedName>
    <definedName name="GLADYS_LAGUNA_C" localSheetId="0">#REF!</definedName>
    <definedName name="GLADYS_LAGUNA_C">#REF!</definedName>
    <definedName name="GLADYS_MUNOZ_AR" localSheetId="0">#REF!</definedName>
    <definedName name="GLADYS_MUNOZ_AR">#REF!</definedName>
    <definedName name="GLORIA_ESPERANZ" localSheetId="0">#REF!</definedName>
    <definedName name="GLORIA_ESPERANZ">#REF!</definedName>
    <definedName name="GLORIA_ISABEL_G" localSheetId="0">#REF!</definedName>
    <definedName name="GLORIA_ISABEL_G">#REF!</definedName>
    <definedName name="GLORIA_RAMIREZ_" localSheetId="0">#REF!</definedName>
    <definedName name="GLORIA_RAMIREZ_">#REF!</definedName>
    <definedName name="GLORIA_STELLA_T" localSheetId="0">#REF!</definedName>
    <definedName name="GLORIA_STELLA_T">#REF!</definedName>
    <definedName name="GONZALO_GOMEZ" localSheetId="0">#REF!</definedName>
    <definedName name="GONZALO_GOMEZ">#REF!</definedName>
    <definedName name="GUILLERMO_GUTIE" localSheetId="0">#REF!</definedName>
    <definedName name="GUILLERMO_GUTIE">#REF!</definedName>
    <definedName name="GUSTAVO_HERNAND" localSheetId="0">#REF!</definedName>
    <definedName name="GUSTAVO_HERNAND">#REF!</definedName>
    <definedName name="GUSTAVO_PASTRAN" localSheetId="0">#REF!</definedName>
    <definedName name="GUSTAVO_PASTRAN">#REF!</definedName>
    <definedName name="GUSTAVO_SILVA_P" localSheetId="0">#REF!</definedName>
    <definedName name="GUSTAVO_SILVA_P">#REF!</definedName>
    <definedName name="HECTOR_ALFONSO_" localSheetId="0">#REF!</definedName>
    <definedName name="HECTOR_ALFONSO_">#REF!</definedName>
    <definedName name="HECTOR_ARIA_PAS" localSheetId="0">#REF!</definedName>
    <definedName name="HECTOR_ARIA_PAS">#REF!</definedName>
    <definedName name="HECTOR_GARZON" localSheetId="0">#REF!</definedName>
    <definedName name="HECTOR_GARZON">#REF!</definedName>
    <definedName name="HECTOR_TRUJILLO" localSheetId="0">#REF!</definedName>
    <definedName name="HECTOR_TRUJILLO">#REF!</definedName>
    <definedName name="HELIO_PAIPA" localSheetId="0">#REF!</definedName>
    <definedName name="HELIO_PAIPA">#REF!</definedName>
    <definedName name="HENRY_PARRA" localSheetId="0">#REF!</definedName>
    <definedName name="HENRY_PARRA">#REF!</definedName>
    <definedName name="HERMILA_ASTAIZA" localSheetId="0">#REF!</definedName>
    <definedName name="HERMILA_ASTAIZA">#REF!</definedName>
    <definedName name="HERMOGENES_LEYV" localSheetId="0">#REF!</definedName>
    <definedName name="HERMOGENES_LEYV">#REF!</definedName>
    <definedName name="HERMOGENES_PERE" localSheetId="0">#REF!</definedName>
    <definedName name="HERMOGENES_PERE">#REF!</definedName>
    <definedName name="HERMOGENESS_ROJ" localSheetId="0">#REF!</definedName>
    <definedName name="HERMOGENESS_ROJ">#REF!</definedName>
    <definedName name="HERNAN_VIATELA_" localSheetId="0">#REF!</definedName>
    <definedName name="HERNAN_VIATELA_">#REF!</definedName>
    <definedName name="HERNANDO_ABNER_" localSheetId="0">#REF!</definedName>
    <definedName name="HERNANDO_ABNER_">#REF!</definedName>
    <definedName name="HERNANDO_POLANI" localSheetId="0">#REF!</definedName>
    <definedName name="HERNANDO_POLANI">#REF!</definedName>
    <definedName name="HERNANDO_RIVERA" localSheetId="0">#REF!</definedName>
    <definedName name="HERNANDO_RIVERA">#REF!</definedName>
    <definedName name="HERNANDO_ROJAS_" localSheetId="0">#REF!</definedName>
    <definedName name="HERNANDO_ROJAS_">#REF!</definedName>
    <definedName name="HORACIO_MUNOZ" localSheetId="0">#REF!</definedName>
    <definedName name="HORACIO_MUNOZ">#REF!</definedName>
    <definedName name="HUGO_ALEXANDER_" localSheetId="0">#REF!</definedName>
    <definedName name="HUGO_ALEXANDER_">#REF!</definedName>
    <definedName name="HUGO_HERNAN_CAR" localSheetId="0">#REF!</definedName>
    <definedName name="HUGO_HERNAN_CAR">#REF!</definedName>
    <definedName name="HUGO_YARA" localSheetId="0">#REF!</definedName>
    <definedName name="HUGO_YARA">#REF!</definedName>
    <definedName name="HUMBERTO_CUMBE_" localSheetId="0">#REF!</definedName>
    <definedName name="HUMBERTO_CUMBE_">#REF!</definedName>
    <definedName name="HUMBERTO_JULIAN" localSheetId="0">#REF!</definedName>
    <definedName name="HUMBERTO_JULIAN">#REF!</definedName>
    <definedName name="HUMBERTO_RAMIRE" localSheetId="0">#REF!</definedName>
    <definedName name="HUMBERTO_RAMIRE">#REF!</definedName>
    <definedName name="IBETH_CHARRY_HO" localSheetId="0">#REF!</definedName>
    <definedName name="IBETH_CHARRY_HO">#REF!</definedName>
    <definedName name="INES_MEDINA_CER" localSheetId="0">#REF!</definedName>
    <definedName name="INES_MEDINA_CER">#REF!</definedName>
    <definedName name="INES_MORENO_CAV" localSheetId="0">#REF!</definedName>
    <definedName name="INES_MORENO_CAV">#REF!</definedName>
    <definedName name="INES_RIVERA" localSheetId="0">#REF!</definedName>
    <definedName name="INES_RIVERA">#REF!</definedName>
    <definedName name="INIRIDA_SUARES_" localSheetId="0">#REF!</definedName>
    <definedName name="INIRIDA_SUARES_">#REF!</definedName>
    <definedName name="IRMA_DIAZ_DE_CL" localSheetId="0">#REF!</definedName>
    <definedName name="IRMA_DIAZ_DE_CL">#REF!</definedName>
    <definedName name="ISABEL_C._ALFON" localSheetId="0">#REF!</definedName>
    <definedName name="ISABEL_C._ALFON">#REF!</definedName>
    <definedName name="ISABEL_GUARNISO" localSheetId="0">#REF!</definedName>
    <definedName name="ISABEL_GUARNISO">#REF!</definedName>
    <definedName name="ISABEL_OVIEDO_D" localSheetId="0">#REF!</definedName>
    <definedName name="ISABEL_OVIEDO_D">#REF!</definedName>
    <definedName name="IVAN_ANGEL_MOLA" localSheetId="0">#REF!</definedName>
    <definedName name="IVAN_ANGEL_MOLA">#REF!</definedName>
    <definedName name="IVAN_CALDERON_" localSheetId="0">#REF!</definedName>
    <definedName name="IVAN_CALDERON_">#REF!</definedName>
    <definedName name="IVAN_RIOS_SANCH" localSheetId="0">#REF!</definedName>
    <definedName name="IVAN_RIOS_SANCH">#REF!</definedName>
    <definedName name="JACOB_CHAVARRO_" localSheetId="0">#REF!</definedName>
    <definedName name="JACOB_CHAVARRO_">#REF!</definedName>
    <definedName name="JADEYI_GONZALEZ" localSheetId="0">#REF!</definedName>
    <definedName name="JADEYI_GONZALEZ">#REF!</definedName>
    <definedName name="JAIDI_CABRERA_C" localSheetId="0">#REF!</definedName>
    <definedName name="JAIDI_CABRERA_C">#REF!</definedName>
    <definedName name="JAIME_CABRERA_M" localSheetId="0">#REF!</definedName>
    <definedName name="JAIME_CABRERA_M">#REF!</definedName>
    <definedName name="JAIME_LOSADA_GA" localSheetId="0">#REF!</definedName>
    <definedName name="JAIME_LOSADA_GA">#REF!</definedName>
    <definedName name="JAIME_OSORIO" localSheetId="0">#REF!</definedName>
    <definedName name="JAIME_OSORIO">#REF!</definedName>
    <definedName name="JAIME_OSORIO_GI" localSheetId="0">#REF!</definedName>
    <definedName name="JAIME_OSORIO_GI">#REF!</definedName>
    <definedName name="JAIME_SOTO_FONS" localSheetId="0">#REF!</definedName>
    <definedName name="JAIME_SOTO_FONS">#REF!</definedName>
    <definedName name="JAIRO_CORTES_OS" localSheetId="0">#REF!</definedName>
    <definedName name="JAIRO_CORTES_OS">#REF!</definedName>
    <definedName name="JAIRO_CUBILLOS_" localSheetId="0">#REF!</definedName>
    <definedName name="JAIRO_CUBILLOS_">#REF!</definedName>
    <definedName name="JAIRO_GUERRERO_" localSheetId="0">#REF!</definedName>
    <definedName name="JAIRO_GUERRERO_">#REF!</definedName>
    <definedName name="JAIRO_PENA_BAST" localSheetId="0">#REF!</definedName>
    <definedName name="JAIRO_PENA_BAST">#REF!</definedName>
    <definedName name="JAIRO_PULMAN_CA" localSheetId="0">#REF!</definedName>
    <definedName name="JAIRO_PULMAN_CA">#REF!</definedName>
    <definedName name="JAIRO_VIDAL_YOS" localSheetId="0">#REF!</definedName>
    <definedName name="JAIRO_VIDAL_YOS">#REF!</definedName>
    <definedName name="JAVIER_MOTTA" localSheetId="0">#REF!</definedName>
    <definedName name="JAVIER_MOTTA">#REF!</definedName>
    <definedName name="JENARO_JOVEN" localSheetId="0">#REF!</definedName>
    <definedName name="JENARO_JOVEN">#REF!</definedName>
    <definedName name="JESUS_A._LEGUIZ" localSheetId="0">#REF!</definedName>
    <definedName name="JESUS_A._LEGUIZ">#REF!</definedName>
    <definedName name="JESUS_ALIRIO_FI" localSheetId="0">#REF!</definedName>
    <definedName name="JESUS_ALIRIO_FI">#REF!</definedName>
    <definedName name="JESUS_GOMEZ_SIL" localSheetId="0">#REF!</definedName>
    <definedName name="JESUS_GOMEZ_SIL">#REF!</definedName>
    <definedName name="JESUS_IGNACION_" localSheetId="0">#REF!</definedName>
    <definedName name="JESUS_IGNACION_">#REF!</definedName>
    <definedName name="JESUS_KENNEDY_C" localSheetId="0">#REF!</definedName>
    <definedName name="JESUS_KENNEDY_C">#REF!</definedName>
    <definedName name="JESUS_ROJAS_MUR" localSheetId="0">#REF!</definedName>
    <definedName name="JESUS_ROJAS_MUR">#REF!</definedName>
    <definedName name="JESUS_SUAZA_M." localSheetId="0">#REF!</definedName>
    <definedName name="JESUS_SUAZA_M.">#REF!</definedName>
    <definedName name="JIMENO_ROJAS_SA" localSheetId="0">#REF!</definedName>
    <definedName name="JIMENO_ROJAS_SA">#REF!</definedName>
    <definedName name="JORGE_E._SANCHE" localSheetId="0">#REF!</definedName>
    <definedName name="JORGE_E._SANCHE">#REF!</definedName>
    <definedName name="JORGE_ELIECER_A" localSheetId="0">#REF!</definedName>
    <definedName name="JORGE_ELIECER_A">#REF!</definedName>
    <definedName name="JORGE_ENRIQUE_T" localSheetId="0">#REF!</definedName>
    <definedName name="JORGE_ENRIQUE_T">#REF!</definedName>
    <definedName name="JORGE_FERNANDEZ" localSheetId="0">#REF!</definedName>
    <definedName name="JORGE_FERNANDEZ">#REF!</definedName>
    <definedName name="JORGE_GUTIERREZ" localSheetId="0">#REF!</definedName>
    <definedName name="JORGE_GUTIERREZ">#REF!</definedName>
    <definedName name="JORGE_POLO" localSheetId="0">#REF!</definedName>
    <definedName name="JORGE_POLO">#REF!</definedName>
    <definedName name="JORGE_WILIAN_CA" localSheetId="0">#REF!</definedName>
    <definedName name="JORGE_WILIAN_CA">#REF!</definedName>
    <definedName name="JOSE_ALBERDI_RE" localSheetId="0">#REF!</definedName>
    <definedName name="JOSE_ALBERDI_RE">#REF!</definedName>
    <definedName name="JOSE_ANTONIO_CA" localSheetId="0">#REF!</definedName>
    <definedName name="JOSE_ANTONIO_CA">#REF!</definedName>
    <definedName name="JOSE_APOLINAR_S" localSheetId="0">#REF!</definedName>
    <definedName name="JOSE_APOLINAR_S">#REF!</definedName>
    <definedName name="JOSE_EDGAR_BONI" localSheetId="0">#REF!</definedName>
    <definedName name="JOSE_EDGAR_BONI">#REF!</definedName>
    <definedName name="JOSE_ELIAS_LASO" localSheetId="0">#REF!</definedName>
    <definedName name="JOSE_ELIAS_LASO">#REF!</definedName>
    <definedName name="JOSE_ELIAS_TRUJ" localSheetId="0">#REF!</definedName>
    <definedName name="JOSE_ELIAS_TRUJ">#REF!</definedName>
    <definedName name="JOSE_FEDERICO_D" localSheetId="0">#REF!</definedName>
    <definedName name="JOSE_FEDERICO_D">#REF!</definedName>
    <definedName name="JOSE_FRANCISNET" localSheetId="0">#REF!</definedName>
    <definedName name="JOSE_FRANCISNET">#REF!</definedName>
    <definedName name="JOSE_GILBERTO_Q" localSheetId="0">#REF!</definedName>
    <definedName name="JOSE_GILBERTO_Q">#REF!</definedName>
    <definedName name="JOSE_IGNACIO_CA" localSheetId="0">#REF!</definedName>
    <definedName name="JOSE_IGNACIO_CA">#REF!</definedName>
    <definedName name="JOSE_IGNACIO_VA" localSheetId="0">#REF!</definedName>
    <definedName name="JOSE_IGNACIO_VA">#REF!</definedName>
    <definedName name="JOSE_IRMER_VARG" localSheetId="0">#REF!</definedName>
    <definedName name="JOSE_IRMER_VARG">#REF!</definedName>
    <definedName name="JOSE_JOAQUIN_PO" localSheetId="0">#REF!</definedName>
    <definedName name="JOSE_JOAQUIN_PO">#REF!</definedName>
    <definedName name="JOSE_LUCRECIO_V" localSheetId="0">#REF!</definedName>
    <definedName name="JOSE_LUCRECIO_V">#REF!</definedName>
    <definedName name="JOSE_MANUEL_JAR" localSheetId="0">#REF!</definedName>
    <definedName name="JOSE_MANUEL_JAR">#REF!</definedName>
    <definedName name="JOSE_MARIA_CAST" localSheetId="0">#REF!</definedName>
    <definedName name="JOSE_MARIA_CAST">#REF!</definedName>
    <definedName name="JOSE_MARIA_ORDO" localSheetId="0">#REF!</definedName>
    <definedName name="JOSE_MARIA_ORDO">#REF!</definedName>
    <definedName name="JOSE_MURCIA" localSheetId="0">#REF!</definedName>
    <definedName name="JOSE_MURCIA">#REF!</definedName>
    <definedName name="JOSE_MURCIA_GUT" localSheetId="0">#REF!</definedName>
    <definedName name="JOSE_MURCIA_GUT">#REF!</definedName>
    <definedName name="JOSE_NELSO_SALA" localSheetId="0">#REF!</definedName>
    <definedName name="JOSE_NELSO_SALA">#REF!</definedName>
    <definedName name="JOSE_NELSON_DIA" localSheetId="0">#REF!</definedName>
    <definedName name="JOSE_NELSON_DIA">#REF!</definedName>
    <definedName name="JOSE_RAMIRO_CLA" localSheetId="0">#REF!</definedName>
    <definedName name="JOSE_RAMIRO_CLA">#REF!</definedName>
    <definedName name="JOSE_RAMON_MUNO" localSheetId="0">#REF!</definedName>
    <definedName name="JOSE_RAMON_MUNO">#REF!</definedName>
    <definedName name="JOSE_RUBIEL_RUI" localSheetId="0">#REF!</definedName>
    <definedName name="JOSE_RUBIEL_RUI">#REF!</definedName>
    <definedName name="JOSE_YAMIL_GONZ" localSheetId="0">#REF!</definedName>
    <definedName name="JOSE_YAMIL_GONZ">#REF!</definedName>
    <definedName name="JUAN_DE_LA_CRUZ" localSheetId="0">#REF!</definedName>
    <definedName name="JUAN_DE_LA_CRUZ">#REF!</definedName>
    <definedName name="JUAN_PARRA_CEBA" localSheetId="0">#REF!</definedName>
    <definedName name="JUAN_PARRA_CEBA">#REF!</definedName>
    <definedName name="JUANITO_CALDERO" localSheetId="0">#REF!</definedName>
    <definedName name="JUANITO_CALDERO">#REF!</definedName>
    <definedName name="JULIO_CESAR_DIA" localSheetId="0">#REF!</definedName>
    <definedName name="JULIO_CESAR_DIA">#REF!</definedName>
    <definedName name="LEOMIRO_POLANCO" localSheetId="0">#REF!</definedName>
    <definedName name="LEOMIRO_POLANCO">#REF!</definedName>
    <definedName name="LEONARDO_SARAST" localSheetId="0">#REF!</definedName>
    <definedName name="LEONARDO_SARAST">#REF!</definedName>
    <definedName name="LEONIDAS_RODRIG" localSheetId="0">#REF!</definedName>
    <definedName name="LEONIDAS_RODRIG">#REF!</definedName>
    <definedName name="LEONOR_MENDEZ_P" localSheetId="0">#REF!</definedName>
    <definedName name="LEONOR_MENDEZ_P">#REF!</definedName>
    <definedName name="LEONOR_OSPINA_M" localSheetId="0">#REF!</definedName>
    <definedName name="LEONOR_OSPINA_M">#REF!</definedName>
    <definedName name="LEONOR_TRUJILLO" localSheetId="0">#REF!</definedName>
    <definedName name="LEONOR_TRUJILLO">#REF!</definedName>
    <definedName name="LIBARDO_BERMEO_" localSheetId="0">#REF!</definedName>
    <definedName name="LIBARDO_BERMEO_">#REF!</definedName>
    <definedName name="LIBARDO_CUELLAR" localSheetId="0">#REF!</definedName>
    <definedName name="LIBARDO_CUELLAR">#REF!</definedName>
    <definedName name="LIBARDO_VARGAS_" localSheetId="0">#REF!</definedName>
    <definedName name="LIBARDO_VARGAS_">#REF!</definedName>
    <definedName name="LIDIA_MARIA_TOR" localSheetId="0">#REF!</definedName>
    <definedName name="LIDIA_MARIA_TOR">#REF!</definedName>
    <definedName name="LIGIA_IBAGON_DE" localSheetId="0">#REF!</definedName>
    <definedName name="LIGIA_IBAGON_DE">#REF!</definedName>
    <definedName name="LUCINDA_QUINAYA" localSheetId="0">#REF!</definedName>
    <definedName name="LUCINDA_QUINAYA">#REF!</definedName>
    <definedName name="LUIS_A._PACHECO" localSheetId="0">#REF!</definedName>
    <definedName name="LUIS_A._PACHECO">#REF!</definedName>
    <definedName name="LUIS_ALBERTO_GU" localSheetId="0">#REF!</definedName>
    <definedName name="LUIS_ALBERTO_GU">#REF!</definedName>
    <definedName name="LUIS_ALBERTO_MO" localSheetId="0">#REF!</definedName>
    <definedName name="LUIS_ALBERTO_MO">#REF!</definedName>
    <definedName name="LUIS_ALFONSO_TO" localSheetId="0">#REF!</definedName>
    <definedName name="LUIS_ALFONSO_TO">#REF!</definedName>
    <definedName name="LUIS_ALFREDO_RI" localSheetId="0">#REF!</definedName>
    <definedName name="LUIS_ALFREDO_RI">#REF!</definedName>
    <definedName name="LUIS_ARMIN_VANE" localSheetId="0">#REF!</definedName>
    <definedName name="LUIS_ARMIN_VANE">#REF!</definedName>
    <definedName name="LUIS_CARLOS_PAS" localSheetId="0">#REF!</definedName>
    <definedName name="LUIS_CARLOS_PAS">#REF!</definedName>
    <definedName name="LUIS_E._ARTUNDU" localSheetId="0">#REF!</definedName>
    <definedName name="LUIS_E._ARTUNDU">#REF!</definedName>
    <definedName name="LUIS_ERNESTO_CA" localSheetId="0">#REF!</definedName>
    <definedName name="LUIS_ERNESTO_CA">#REF!</definedName>
    <definedName name="LUIS_FELIPE_GON" localSheetId="0">#REF!</definedName>
    <definedName name="LUIS_FELIPE_GON">#REF!</definedName>
    <definedName name="LUIS_GUILLERMO_" localSheetId="0">#REF!</definedName>
    <definedName name="LUIS_GUILLERMO_">#REF!</definedName>
    <definedName name="LUIS_H._MAZORRA" localSheetId="0">#REF!</definedName>
    <definedName name="LUIS_H._MAZORRA">#REF!</definedName>
    <definedName name="LUZ_AURORA_PARR" localSheetId="0">#REF!</definedName>
    <definedName name="LUZ_AURORA_PARR">#REF!</definedName>
    <definedName name="LUZ_DARY_TRUJIL" localSheetId="0">#REF!</definedName>
    <definedName name="LUZ_DARY_TRUJIL">#REF!</definedName>
    <definedName name="LUZ_HERNANDEZ" localSheetId="0">#REF!</definedName>
    <definedName name="LUZ_HERNANDEZ">#REF!</definedName>
    <definedName name="LUZ_MARINA_LOPE" localSheetId="0">#REF!</definedName>
    <definedName name="LUZ_MARINA_LOPE">#REF!</definedName>
    <definedName name="LUZ_MERY_SANCHE" localSheetId="0">#REF!</definedName>
    <definedName name="LUZ_MERY_SANCHE">#REF!</definedName>
    <definedName name="LUZ_MILA_GARCIA" localSheetId="0">#REF!</definedName>
    <definedName name="LUZ_MILA_GARCIA">#REF!</definedName>
    <definedName name="LUZ_MILA_NINCO" localSheetId="0">#REF!</definedName>
    <definedName name="LUZ_MILA_NINCO">#REF!</definedName>
    <definedName name="LUZ_YINETH_PERD" localSheetId="0">#REF!</definedName>
    <definedName name="LUZ_YINETH_PERD">#REF!</definedName>
    <definedName name="MANUEL_ANTONIO_" localSheetId="0">#REF!</definedName>
    <definedName name="MANUEL_ANTONIO_">#REF!</definedName>
    <definedName name="MANUEL_DE_JESUS" localSheetId="0">#REF!</definedName>
    <definedName name="MANUEL_DE_JESUS">#REF!</definedName>
    <definedName name="MANUEL_FELIPE_R" localSheetId="0">#REF!</definedName>
    <definedName name="MANUEL_FELIPE_R">#REF!</definedName>
    <definedName name="MANUEL_SANTOS" localSheetId="0">#REF!</definedName>
    <definedName name="MANUEL_SANTOS">#REF!</definedName>
    <definedName name="MANUEL_SILVA_CO" localSheetId="0">#REF!</definedName>
    <definedName name="MANUEL_SILVA_CO">#REF!</definedName>
    <definedName name="MANUEL_VARGAS" localSheetId="0">#REF!</definedName>
    <definedName name="MANUEL_VARGAS">#REF!</definedName>
    <definedName name="MARCO_A._AGUIRR" localSheetId="0">#REF!</definedName>
    <definedName name="MARCO_A._AGUIRR">#REF!</definedName>
    <definedName name="MARCO_ANTONIO_C" localSheetId="0">#REF!</definedName>
    <definedName name="MARCO_ANTONIO_C">#REF!</definedName>
    <definedName name="MARCO_ANTONIO_P" localSheetId="0">#REF!</definedName>
    <definedName name="MARCO_ANTONIO_P">#REF!</definedName>
    <definedName name="MARCO_TULIO_CAS" localSheetId="0">#REF!</definedName>
    <definedName name="MARCO_TULIO_CAS">#REF!</definedName>
    <definedName name="MARCO_TULIO_QUI" localSheetId="0">#REF!</definedName>
    <definedName name="MARCO_TULIO_QUI">#REF!</definedName>
    <definedName name="MARCO_TULIO_ROJ" localSheetId="0">#REF!</definedName>
    <definedName name="MARCO_TULIO_ROJ">#REF!</definedName>
    <definedName name="MARGARITA_CUENC" localSheetId="0">#REF!</definedName>
    <definedName name="MARGARITA_CUENC">#REF!</definedName>
    <definedName name="MARGERY_HELENA_" localSheetId="0">#REF!</definedName>
    <definedName name="MARGERY_HELENA_">#REF!</definedName>
    <definedName name="MARIA_ANTONIA_L" localSheetId="0">#REF!</definedName>
    <definedName name="MARIA_ANTONIA_L">#REF!</definedName>
    <definedName name="MARIA_CONSECCIO" localSheetId="0">#REF!</definedName>
    <definedName name="MARIA_CONSECCIO">#REF!</definedName>
    <definedName name="MARIA_DEL_CARME" localSheetId="0">#REF!</definedName>
    <definedName name="MARIA_DEL_CARME">#REF!</definedName>
    <definedName name="MARIA_DELFA_GAR" localSheetId="0">#REF!</definedName>
    <definedName name="MARIA_DELFA_GAR">#REF!</definedName>
    <definedName name="MARIA_DENYS_QUI" localSheetId="0">#REF!</definedName>
    <definedName name="MARIA_DENYS_QUI">#REF!</definedName>
    <definedName name="MARIA_MIRLEY_RO" localSheetId="0">#REF!</definedName>
    <definedName name="MARIA_MIRLEY_RO">#REF!</definedName>
    <definedName name="MARIA_NOIMA_FER" localSheetId="0">#REF!</definedName>
    <definedName name="MARIA_NOIMA_FER">#REF!</definedName>
    <definedName name="MARIA_OLIVA_M._" localSheetId="0">#REF!</definedName>
    <definedName name="MARIA_OLIVA_M._">#REF!</definedName>
    <definedName name="MARIA_PIEDAD_VA" localSheetId="0">#REF!</definedName>
    <definedName name="MARIA_PIEDAD_VA">#REF!</definedName>
    <definedName name="MARIA_RITSY_OSO" localSheetId="0">#REF!</definedName>
    <definedName name="MARIA_RITSY_OSO">#REF!</definedName>
    <definedName name="MARIA_SULEY_QUI" localSheetId="0">#REF!</definedName>
    <definedName name="MARIA_SULEY_QUI">#REF!</definedName>
    <definedName name="MARIA_TRUJILLO_" localSheetId="0">#REF!</definedName>
    <definedName name="MARIA_TRUJILLO_">#REF!</definedName>
    <definedName name="MARIA_VALDIVIA_" localSheetId="0">#REF!</definedName>
    <definedName name="MARIA_VALDIVIA_">#REF!</definedName>
    <definedName name="MARIA_YENSY_MAT" localSheetId="0">#REF!</definedName>
    <definedName name="MARIA_YENSY_MAT">#REF!</definedName>
    <definedName name="MARIA_YINETH_YA" localSheetId="0">#REF!</definedName>
    <definedName name="MARIA_YINETH_YA">#REF!</definedName>
    <definedName name="MARIANO_IMBACHI" localSheetId="0">#REF!</definedName>
    <definedName name="MARIANO_IMBACHI">#REF!</definedName>
    <definedName name="MARIELA_TORRES" localSheetId="0">#REF!</definedName>
    <definedName name="MARIELA_TORRES">#REF!</definedName>
    <definedName name="MARINA_AMAYA" localSheetId="0">#REF!</definedName>
    <definedName name="MARINA_AMAYA">#REF!</definedName>
    <definedName name="MARINA_DIAZ" localSheetId="0">#REF!</definedName>
    <definedName name="MARINA_DIAZ">#REF!</definedName>
    <definedName name="MARINA_OPENAGO_" localSheetId="0">#REF!</definedName>
    <definedName name="MARINA_OPENAGO_">#REF!</definedName>
    <definedName name="MARINA_PERDOMO_" localSheetId="0">#REF!</definedName>
    <definedName name="MARINA_PERDOMO_">#REF!</definedName>
    <definedName name="MARIO_RAFAEL_AM" localSheetId="0">#REF!</definedName>
    <definedName name="MARIO_RAFAEL_AM">#REF!</definedName>
    <definedName name="MARLENY_GODOY" localSheetId="0">#REF!</definedName>
    <definedName name="MARLENY_GODOY">#REF!</definedName>
    <definedName name="MARLENY_ORTIS_L" localSheetId="0">#REF!</definedName>
    <definedName name="MARLENY_ORTIS_L">#REF!</definedName>
    <definedName name="MARLENYU_BONILL" localSheetId="0">#REF!</definedName>
    <definedName name="MARLENYU_BONILL">#REF!</definedName>
    <definedName name="MARLON_ANDRADE_" localSheetId="0">#REF!</definedName>
    <definedName name="MARLON_ANDRADE_">#REF!</definedName>
    <definedName name="MARTA_CLAUDI_RU" localSheetId="0">#REF!</definedName>
    <definedName name="MARTA_CLAUDI_RU">#REF!</definedName>
    <definedName name="MARTINA_SILVA_D" localSheetId="0">#REF!</definedName>
    <definedName name="MARTINA_SILVA_D">#REF!</definedName>
    <definedName name="MARY_LUZ_GONZAL" localSheetId="0">#REF!</definedName>
    <definedName name="MARY_LUZ_GONZAL">#REF!</definedName>
    <definedName name="MARYUTH_VARGAS_" localSheetId="0">#REF!</definedName>
    <definedName name="MARYUTH_VARGAS_">#REF!</definedName>
    <definedName name="MAURICIO_PERDOM" localSheetId="0">#REF!</definedName>
    <definedName name="MAURICIO_PERDOM">#REF!</definedName>
    <definedName name="MAURO_CEMANATE_" localSheetId="0">#REF!</definedName>
    <definedName name="MAURO_CEMANATE_">#REF!</definedName>
    <definedName name="MAXIMINO_CHICAN" localSheetId="0">#REF!</definedName>
    <definedName name="MAXIMINO_CHICAN">#REF!</definedName>
    <definedName name="MELBA_GUALY_MEN" localSheetId="0">#REF!</definedName>
    <definedName name="MELBA_GUALY_MEN">#REF!</definedName>
    <definedName name="MELBA_LOZANO_GU" localSheetId="0">#REF!</definedName>
    <definedName name="MELBA_LOZANO_GU">#REF!</definedName>
    <definedName name="MELBA_PERDOMO_V" localSheetId="0">#REF!</definedName>
    <definedName name="MELBA_PERDOMO_V">#REF!</definedName>
    <definedName name="MELBA_RUTH_CHAV" localSheetId="0">#REF!</definedName>
    <definedName name="MELBA_RUTH_CHAV">#REF!</definedName>
    <definedName name="MERCEDES_C._DE_" localSheetId="0">#REF!</definedName>
    <definedName name="MERCEDES_C._DE_">#REF!</definedName>
    <definedName name="MIGUEL_ANDRADE_" localSheetId="0">#REF!</definedName>
    <definedName name="MIGUEL_ANDRADE_">#REF!</definedName>
    <definedName name="MIGUEL_ANTONIO_" localSheetId="0">#REF!</definedName>
    <definedName name="MIGUEL_ANTONIO_">#REF!</definedName>
    <definedName name="MIGUEL_BARRIOS_" localSheetId="0">#REF!</definedName>
    <definedName name="MIGUEL_BARRIOS_">#REF!</definedName>
    <definedName name="MIGUEL_CORONADO" localSheetId="0">#REF!</definedName>
    <definedName name="MIGUEL_CORONADO">#REF!</definedName>
    <definedName name="MIGUEL_PENA_PAD" localSheetId="0">#REF!</definedName>
    <definedName name="MIGUEL_PENA_PAD">#REF!</definedName>
    <definedName name="MIGUEL_PERDOMO_" localSheetId="0">#REF!</definedName>
    <definedName name="MIGUEL_PERDOMO_">#REF!</definedName>
    <definedName name="MIGUEL_REBOLLED" localSheetId="0">#REF!</definedName>
    <definedName name="MIGUEL_REBOLLED">#REF!</definedName>
    <definedName name="MILLER_CAMPOS_S" localSheetId="0">#REF!</definedName>
    <definedName name="MILLER_CAMPOS_S">#REF!</definedName>
    <definedName name="MILLER_MUNOZ_IB" localSheetId="0">#REF!</definedName>
    <definedName name="MILLER_MUNOZ_IB">#REF!</definedName>
    <definedName name="MILLER_OSPINA" localSheetId="0">#REF!</definedName>
    <definedName name="MILLER_OSPINA">#REF!</definedName>
    <definedName name="MISAEL_BASTIDAS" localSheetId="0">#REF!</definedName>
    <definedName name="MISAEL_BASTIDAS">#REF!</definedName>
    <definedName name="MOISES_MORIONES" localSheetId="0">#REF!</definedName>
    <definedName name="MOISES_MORIONES">#REF!</definedName>
    <definedName name="MOISES_PINZON_V" localSheetId="0">#REF!</definedName>
    <definedName name="MOISES_PINZON_V">#REF!</definedName>
    <definedName name="monica" localSheetId="0" hidden="1">#REF!</definedName>
    <definedName name="monica" hidden="1">#REF!</definedName>
    <definedName name="NANCY_GUTIERREZ" localSheetId="0">#REF!</definedName>
    <definedName name="NANCY_GUTIERREZ">#REF!</definedName>
    <definedName name="NAPOLEON_SALAS_" localSheetId="0">#REF!</definedName>
    <definedName name="NAPOLEON_SALAS_">#REF!</definedName>
    <definedName name="NARCEBIS_ORDONE" localSheetId="0">#REF!</definedName>
    <definedName name="NARCEBIS_ORDONE">#REF!</definedName>
    <definedName name="NELCY_Q._DE_CHI" localSheetId="0">#REF!</definedName>
    <definedName name="NELCY_Q._DE_CHI">#REF!</definedName>
    <definedName name="NELSON_ROA" localSheetId="0">#REF!</definedName>
    <definedName name="NELSON_ROA">#REF!</definedName>
    <definedName name="NIDIA_ROJAS_DE_" localSheetId="0">#REF!</definedName>
    <definedName name="NIDIA_ROJAS_DE_">#REF!</definedName>
    <definedName name="NIDYA_FAJARDO" localSheetId="0">#REF!</definedName>
    <definedName name="NIDYA_FAJARDO">#REF!</definedName>
    <definedName name="NIRZA_BAREETO_R" localSheetId="0">#REF!</definedName>
    <definedName name="NIRZA_BAREETO_R">#REF!</definedName>
    <definedName name="NOHORA_PATINO_D" localSheetId="0">#REF!</definedName>
    <definedName name="NOHORA_PATINO_D">#REF!</definedName>
    <definedName name="NORA_GARCIA_DE_" localSheetId="0">#REF!</definedName>
    <definedName name="NORA_GARCIA_DE_">#REF!</definedName>
    <definedName name="NORMA_CONSTANZA" localSheetId="0">#REF!</definedName>
    <definedName name="NORMA_CONSTANZA">#REF!</definedName>
    <definedName name="NUBIA_VALDERRAM" localSheetId="0">#REF!</definedName>
    <definedName name="NUBIA_VALDERRAM">#REF!</definedName>
    <definedName name="NUBIA_VARGAS_CA" localSheetId="0">#REF!</definedName>
    <definedName name="NUBIA_VARGAS_CA">#REF!</definedName>
    <definedName name="NUBIA_VARGAS_ME" localSheetId="0">#REF!</definedName>
    <definedName name="NUBIA_VARGAS_ME">#REF!</definedName>
    <definedName name="NURY_CABRERA_SE" localSheetId="0">#REF!</definedName>
    <definedName name="NURY_CABRERA_SE">#REF!</definedName>
    <definedName name="OCTAVIO_HERNAND" localSheetId="0">#REF!</definedName>
    <definedName name="OCTAVIO_HERNAND">#REF!</definedName>
    <definedName name="ODIL_LOSADA" localSheetId="0">#REF!</definedName>
    <definedName name="ODIL_LOSADA">#REF!</definedName>
    <definedName name="OLGA_ARANDA_STE" localSheetId="0">#REF!</definedName>
    <definedName name="OLGA_ARANDA_STE">#REF!</definedName>
    <definedName name="OLGA_INES_ROA_S" localSheetId="0">#REF!</definedName>
    <definedName name="OLGA_INES_ROA_S">#REF!</definedName>
    <definedName name="OLGA_LUCIA_TOVA" localSheetId="0">#REF!</definedName>
    <definedName name="OLGA_LUCIA_TOVA">#REF!</definedName>
    <definedName name="OMAR_SANTOS_" localSheetId="0">#REF!</definedName>
    <definedName name="OMAR_SANTOS_">#REF!</definedName>
    <definedName name="ORFALIBIA_DIAZ" localSheetId="0">#REF!</definedName>
    <definedName name="ORFALIBIA_DIAZ">#REF!</definedName>
    <definedName name="ORLANDO_CASTANE" localSheetId="0">#REF!</definedName>
    <definedName name="ORLANDO_CASTANE">#REF!</definedName>
    <definedName name="ORLANDO_CAVIEDE" localSheetId="0">#REF!</definedName>
    <definedName name="ORLANDO_CAVIEDE">#REF!</definedName>
    <definedName name="ORLANDO_MURCIA_" localSheetId="0">#REF!</definedName>
    <definedName name="ORLANDO_MURCIA_">#REF!</definedName>
    <definedName name="ORLANDO_PASTRAN" localSheetId="0">#REF!</definedName>
    <definedName name="ORLANDO_PASTRAN">#REF!</definedName>
    <definedName name="ORLANDO_SANCHEZ" localSheetId="0">#REF!</definedName>
    <definedName name="ORLANDO_SANCHEZ">#REF!</definedName>
    <definedName name="ORLANDO_ZUNIGA" localSheetId="0">#REF!</definedName>
    <definedName name="ORLANDO_ZUNIGA">#REF!</definedName>
    <definedName name="ORLINDA_RAMIREZ" localSheetId="0">#REF!</definedName>
    <definedName name="ORLINDA_RAMIREZ">#REF!</definedName>
    <definedName name="PATROCINIO_ARBO" localSheetId="0">#REF!</definedName>
    <definedName name="PATROCINIO_ARBO">#REF!</definedName>
    <definedName name="PEDRO_ANTONIO_L" localSheetId="0">#REF!</definedName>
    <definedName name="PEDRO_ANTONIO_L">#REF!</definedName>
    <definedName name="PEDRO_ARIAS_AVI" localSheetId="0">#REF!</definedName>
    <definedName name="PEDRO_ARIAS_AVI">#REF!</definedName>
    <definedName name="PIEDAD_DEL_SOCO" localSheetId="0">#REF!</definedName>
    <definedName name="PIEDAD_DEL_SOCO">#REF!</definedName>
    <definedName name="RAFAEL_GONZALEZ" localSheetId="0">#REF!</definedName>
    <definedName name="RAFAEL_GONZALEZ">#REF!</definedName>
    <definedName name="RAFAEL_PARRA_VA" localSheetId="0">#REF!</definedName>
    <definedName name="RAFAEL_PARRA_VA">#REF!</definedName>
    <definedName name="RAFAEL_REINA_BA" localSheetId="0">#REF!</definedName>
    <definedName name="RAFAEL_REINA_BA">#REF!</definedName>
    <definedName name="RAMIRO_ABRAHAM_" localSheetId="0">#REF!</definedName>
    <definedName name="RAMIRO_ABRAHAM_">#REF!</definedName>
    <definedName name="RAMIRO_CARDOSO_" localSheetId="0">#REF!</definedName>
    <definedName name="RAMIRO_CARDOSO_">#REF!</definedName>
    <definedName name="RAMIRO_JOVEN" localSheetId="0">#REF!</definedName>
    <definedName name="RAMIRO_JOVEN">#REF!</definedName>
    <definedName name="RAMON_DARIO_PER" localSheetId="0">#REF!</definedName>
    <definedName name="RAMON_DARIO_PER">#REF!</definedName>
    <definedName name="REBECA_MOTTA" localSheetId="0">#REF!</definedName>
    <definedName name="REBECA_MOTTA">#REF!</definedName>
    <definedName name="REFAEL_RUBIANO" localSheetId="0">#REF!</definedName>
    <definedName name="REFAEL_RUBIANO">#REF!</definedName>
    <definedName name="REINALDO_POLANI" localSheetId="0">#REF!</definedName>
    <definedName name="REINALDO_POLANI">#REF!</definedName>
    <definedName name="REMIGIO_CLAROS_" localSheetId="0">#REF!</definedName>
    <definedName name="REMIGIO_CLAROS_">#REF!</definedName>
    <definedName name="REYNALDO_RAMIRE" localSheetId="0">#REF!</definedName>
    <definedName name="REYNALDO_RAMIRE">#REF!</definedName>
    <definedName name="RICARDO_MENDEZ" localSheetId="0">#REF!</definedName>
    <definedName name="RICARDO_MENDEZ">#REF!</definedName>
    <definedName name="RICARDO_MOSQUER" localSheetId="0">#REF!</definedName>
    <definedName name="RICARDO_MOSQUER">#REF!</definedName>
    <definedName name="RICARDO_OTALORA" localSheetId="0">#REF!</definedName>
    <definedName name="RICARDO_OTALORA">#REF!</definedName>
    <definedName name="RICARDO_SANCHEZ" localSheetId="0">#REF!</definedName>
    <definedName name="RICARDO_SANCHEZ">#REF!</definedName>
    <definedName name="RITA_HURTADO_DE" localSheetId="0">#REF!</definedName>
    <definedName name="RITA_HURTADO_DE">#REF!</definedName>
    <definedName name="RITO_CACIANO_GU" localSheetId="0">#REF!</definedName>
    <definedName name="RITO_CACIANO_GU">#REF!</definedName>
    <definedName name="ROBERTO_ANTONIO" localSheetId="0">#REF!</definedName>
    <definedName name="ROBERTO_ANTONIO">#REF!</definedName>
    <definedName name="ROBERTO_CHALA_B" localSheetId="0">#REF!</definedName>
    <definedName name="ROBERTO_CHALA_B">#REF!</definedName>
    <definedName name="ROBERTO_HERNAND" localSheetId="0">#REF!</definedName>
    <definedName name="ROBERTO_HERNAND">#REF!</definedName>
    <definedName name="ROCIO_QUIMBAYA" localSheetId="0">#REF!</definedName>
    <definedName name="ROCIO_QUIMBAYA">#REF!</definedName>
    <definedName name="RODOLFO_POLO" localSheetId="0">#REF!</definedName>
    <definedName name="RODOLFO_POLO">#REF!</definedName>
    <definedName name="RODRIGO_ARIAS_M" localSheetId="0">#REF!</definedName>
    <definedName name="RODRIGO_ARIAS_M">#REF!</definedName>
    <definedName name="ROSA_CRISTINA_C" localSheetId="0">#REF!</definedName>
    <definedName name="ROSA_CRISTINA_C">#REF!</definedName>
    <definedName name="ROSALBA_FIGUERO" localSheetId="0">#REF!</definedName>
    <definedName name="ROSALBA_FIGUERO">#REF!</definedName>
    <definedName name="ROSALBA_POSADA_" localSheetId="0">#REF!</definedName>
    <definedName name="ROSALBA_POSADA_">#REF!</definedName>
    <definedName name="ROSALBA_VARONA_" localSheetId="0">#REF!</definedName>
    <definedName name="ROSALBA_VARONA_">#REF!</definedName>
    <definedName name="ROSALBINA_OSORI" localSheetId="0">#REF!</definedName>
    <definedName name="ROSALBINA_OSORI">#REF!</definedName>
    <definedName name="ROSARIO_PEREZ_D" localSheetId="0">#REF!</definedName>
    <definedName name="ROSARIO_PEREZ_D">#REF!</definedName>
    <definedName name="RUBEN_VAZQUEZ_A" localSheetId="0">#REF!</definedName>
    <definedName name="RUBEN_VAZQUEZ_A">#REF!</definedName>
    <definedName name="RUBIELA_AVILA" localSheetId="0">#REF!</definedName>
    <definedName name="RUBIELA_AVILA">#REF!</definedName>
    <definedName name="RUBIELA_CASTRO" localSheetId="0">#REF!</definedName>
    <definedName name="RUBIELA_CASTRO">#REF!</definedName>
    <definedName name="RUBIELA_VARGAS" localSheetId="0">#REF!</definedName>
    <definedName name="RUBIELA_VARGAS">#REF!</definedName>
    <definedName name="RUBY_ROCHA" localSheetId="0">#REF!</definedName>
    <definedName name="RUBY_ROCHA">#REF!</definedName>
    <definedName name="SABINO_MARROQUI" localSheetId="0">#REF!</definedName>
    <definedName name="SABINO_MARROQUI">#REF!</definedName>
    <definedName name="SAMUEL_BRAND_CE" localSheetId="0">#REF!</definedName>
    <definedName name="SAMUEL_BRAND_CE">#REF!</definedName>
    <definedName name="SAMUEL_PERDOMO_" localSheetId="0">#REF!</definedName>
    <definedName name="SAMUEL_PERDOMO_">#REF!</definedName>
    <definedName name="SAMUEL_RAMIREZ" localSheetId="0">#REF!</definedName>
    <definedName name="SAMUEL_RAMIREZ">#REF!</definedName>
    <definedName name="SAUL_CRUZ_SILVA" localSheetId="0">#REF!</definedName>
    <definedName name="SAUL_CRUZ_SILVA">#REF!</definedName>
    <definedName name="SEGUNDO_BRAVO_M" localSheetId="0">#REF!</definedName>
    <definedName name="SEGUNDO_BRAVO_M">#REF!</definedName>
    <definedName name="SOFIA_A._VILLAR" localSheetId="0">#REF!</definedName>
    <definedName name="SOFIA_A._VILLAR">#REF!</definedName>
    <definedName name="SONIA_ESCALANTE" localSheetId="0">#REF!</definedName>
    <definedName name="SONIA_ESCALANTE">#REF!</definedName>
    <definedName name="SPOBRAS1" localSheetId="0" hidden="1">#REF!</definedName>
    <definedName name="SPOBRAS1" hidden="1">#REF!</definedName>
    <definedName name="STELLA_PICO_ROM" localSheetId="0">#REF!</definedName>
    <definedName name="STELLA_PICO_ROM">#REF!</definedName>
    <definedName name="TEODISELO_SANCH" localSheetId="0">#REF!</definedName>
    <definedName name="TEODISELO_SANCH">#REF!</definedName>
    <definedName name="TERESA_CLEVES_D" localSheetId="0">#REF!</definedName>
    <definedName name="TERESA_CLEVES_D">#REF!</definedName>
    <definedName name="TERESA_MURCIA_F" localSheetId="0">#REF!</definedName>
    <definedName name="TERESA_MURCIA_F">#REF!</definedName>
    <definedName name="TERESA_ROJAS" localSheetId="0">#REF!</definedName>
    <definedName name="TERESA_ROJAS">#REF!</definedName>
    <definedName name="TIRSO_RODRIGUEZ" localSheetId="0">#REF!</definedName>
    <definedName name="TIRSO_RODRIGUEZ">#REF!</definedName>
    <definedName name="_xlnm.Print_Titles" localSheetId="0">'POAI 2016'!$1:$2</definedName>
    <definedName name="ULDARICO_LOZANO" localSheetId="0">#REF!</definedName>
    <definedName name="ULDARICO_LOZANO">#REF!</definedName>
    <definedName name="URBANO_LOPEZ_A." localSheetId="0">#REF!</definedName>
    <definedName name="URBANO_LOPEZ_A.">#REF!</definedName>
    <definedName name="VICENCIO_VARGAS" localSheetId="0">#REF!</definedName>
    <definedName name="VICENCIO_VARGAS">#REF!</definedName>
    <definedName name="VICTOR_JULIO_PE" localSheetId="0">#REF!</definedName>
    <definedName name="VICTOR_JULIO_PE">#REF!</definedName>
    <definedName name="VICTOR_MANUEL_M" localSheetId="0">#REF!</definedName>
    <definedName name="VICTOR_MANUEL_M">#REF!</definedName>
    <definedName name="VICTOR_MANUEL_O" localSheetId="0">#REF!</definedName>
    <definedName name="VICTOR_MANUEL_O">#REF!</definedName>
    <definedName name="VILMA_TELLO" localSheetId="0">#REF!</definedName>
    <definedName name="VILMA_TELLO">#REF!</definedName>
    <definedName name="VLANDIMIR_MUNOZ" localSheetId="0">#REF!</definedName>
    <definedName name="VLANDIMIR_MUNOZ">#REF!</definedName>
    <definedName name="WILBERTH_HUGO_B" localSheetId="0">#REF!</definedName>
    <definedName name="WILBERTH_HUGO_B">#REF!</definedName>
    <definedName name="YAMILETH_SERRAN" localSheetId="0">#REF!</definedName>
    <definedName name="YAMILETH_SERRAN">#REF!</definedName>
    <definedName name="YANID_QUIROGA" localSheetId="0">#REF!</definedName>
    <definedName name="YANID_QUIROGA">#REF!</definedName>
    <definedName name="YESID_JAIME" localSheetId="0">#REF!</definedName>
    <definedName name="YESID_JAIME">#REF!</definedName>
    <definedName name="YESID_MUNOZ_SAE" localSheetId="0">#REF!</definedName>
    <definedName name="YESID_MUNOZ_SAE">#REF!</definedName>
    <definedName name="YINETH_ORTIZ_RA" localSheetId="0">#REF!</definedName>
    <definedName name="YINETH_ORTIZ_RA">#REF!</definedName>
    <definedName name="YOLANDA_FAJARDO" localSheetId="0">#REF!</definedName>
    <definedName name="YOLANDA_FAJARDO">#REF!</definedName>
    <definedName name="ZOILA_TORRES" localSheetId="0">#REF!</definedName>
    <definedName name="ZOILA_TORRE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51" i="7" l="1"/>
  <c r="E249" i="7"/>
  <c r="E247" i="7"/>
  <c r="E240" i="7"/>
  <c r="E238" i="7"/>
  <c r="E232" i="7"/>
  <c r="E230" i="7"/>
  <c r="E224" i="7"/>
  <c r="E221" i="7"/>
  <c r="E214" i="7"/>
  <c r="E212" i="7"/>
  <c r="E210" i="7"/>
  <c r="E208" i="7"/>
  <c r="E205" i="7"/>
  <c r="E202" i="7"/>
  <c r="E200" i="7"/>
  <c r="E191" i="7"/>
  <c r="E187" i="7"/>
  <c r="E183" i="7"/>
  <c r="E181" i="7"/>
  <c r="E179" i="7"/>
  <c r="E175" i="7"/>
  <c r="E173" i="7"/>
  <c r="E171" i="7"/>
  <c r="E166" i="7"/>
  <c r="E162" i="7"/>
  <c r="E158" i="7"/>
  <c r="E156" i="7"/>
  <c r="E153" i="7"/>
  <c r="E148" i="7"/>
  <c r="E145" i="7"/>
  <c r="E142" i="7"/>
  <c r="E140" i="7"/>
  <c r="E138" i="7"/>
  <c r="E135" i="7"/>
  <c r="E133" i="7"/>
  <c r="E119" i="7"/>
  <c r="E100" i="7"/>
  <c r="E95" i="7"/>
  <c r="E70" i="7"/>
  <c r="E62" i="7"/>
  <c r="E45" i="7"/>
  <c r="E32" i="7"/>
  <c r="E30" i="7"/>
  <c r="E13" i="7"/>
  <c r="E5" i="7"/>
  <c r="E228" i="7" l="1"/>
  <c r="E3" i="7"/>
  <c r="E164" i="7"/>
  <c r="E253" i="7" s="1"/>
</calcChain>
</file>

<file path=xl/sharedStrings.xml><?xml version="1.0" encoding="utf-8"?>
<sst xmlns="http://schemas.openxmlformats.org/spreadsheetml/2006/main" count="619" uniqueCount="440">
  <si>
    <t>FORTALECIMIENTO DE LA GESTIÓN EDUCATIVA</t>
  </si>
  <si>
    <t>HUILA REGIÓN SALUDABLE</t>
  </si>
  <si>
    <t>DESARROLLO PARA LA SALUD</t>
  </si>
  <si>
    <t>HUILENSES COMPETITIVOS EN EL DEPORTE Y LA RECREACIÓN</t>
  </si>
  <si>
    <t>INDERHUILA</t>
  </si>
  <si>
    <t>PROMOVIENDO LOS DERECHOS DE LOS NIÑOS Y NIÑAS DEL HUILA</t>
  </si>
  <si>
    <t>INCLUSIÓN CON ENFOQUE DIFERENCIAL EN PROCESOS CULTURALES</t>
  </si>
  <si>
    <t>POR LOS DERECHOS DE LAS PERSONAS CON DISCAPACIDAD</t>
  </si>
  <si>
    <t>MUJER RURAL PRODUCTIVA</t>
  </si>
  <si>
    <t>FORTALECIENDO SUBSECTORES PRODUCTIVOS</t>
  </si>
  <si>
    <t>ENERGÍA CALIDAD DE VIDA</t>
  </si>
  <si>
    <t>VÍAS HUILENSES VÍAS SEGURAS</t>
  </si>
  <si>
    <t>FORTALECIMIENTO DE LAS CAPACIDADES DE CTeI</t>
  </si>
  <si>
    <t>HUILA, PRIMEROS EN LA REDUCCIÓN DEL RIESGO DE DESASTRES</t>
  </si>
  <si>
    <t>SOSTENIBILIDAD FISCAL Y FINANCIERA</t>
  </si>
  <si>
    <t>ASISTENCIA TÉCNICA A LOS ENTES TERRITORIALES</t>
  </si>
  <si>
    <t>SEGURIDAD Y CONVIVENCIA CIUDADANA</t>
  </si>
  <si>
    <t>FORTALECIMIENTO COMUNITARIO</t>
  </si>
  <si>
    <t>DEPARTAMENTO ADMINISTRATIVO DE PLANEACIÓN</t>
  </si>
  <si>
    <t>VALOR</t>
  </si>
  <si>
    <t>DIMENSIÓN SOCIAL</t>
  </si>
  <si>
    <t xml:space="preserve">N° </t>
  </si>
  <si>
    <t>PROYECTOS</t>
  </si>
  <si>
    <t>FUENTE</t>
  </si>
  <si>
    <t>DESCRIPCIÓN</t>
  </si>
  <si>
    <t>0064</t>
  </si>
  <si>
    <t>ADQUISICIÓN DE MATERIALES, MOBILIARIO Y MEDIOS EDUCATIVOS PARA LOS ESTABLECIMIENTOS EDUCATIVOS  DE 35 MUNICIPIOS DEL HUILA</t>
  </si>
  <si>
    <t>IMPUESTO AL CONSUMO DE LICORES</t>
  </si>
  <si>
    <t>0063</t>
  </si>
  <si>
    <t xml:space="preserve">DOTACIÓN DE EQUIPOS, MAQUINARIA Y RECURSOS TECNOLÓGICOS EN ESTABLECIMIENTOS EDUCATIVOS  DEL HUILA </t>
  </si>
  <si>
    <t>TRANSFERENCIAS SGP - CANCELACIONES</t>
  </si>
  <si>
    <t>0059</t>
  </si>
  <si>
    <t>ACTUALIZACIÓN Y DESEMPEÑO DE LOS EDUCADORES OFICIALES DE 35 MUNICIPIOS DEL HUILA</t>
  </si>
  <si>
    <t>SGP Educación Población atendida con y sin situación de Fondos</t>
  </si>
  <si>
    <t>0071</t>
  </si>
  <si>
    <t>0069</t>
  </si>
  <si>
    <t>CAPACITACIÓN PARA EL APRENDIZAJE DEL SEGUNDO IDIOMA EN ESTABLECIMIENTOS EDUCATIVOS DE 35 MUNICIPIOS DEL HUILA</t>
  </si>
  <si>
    <t>LOTERIAS</t>
  </si>
  <si>
    <t>0066</t>
  </si>
  <si>
    <t>AMPLIACIÓN Y FORTALECIMIENTO DE LA REGIONALIZACIÓN Y FLEXIBILIDAD DE LA OFERTA DE EDUCACIÓN SUPERIOR EN EL DEPARTAMENTO DEL HUILA</t>
  </si>
  <si>
    <t>IVA CERVEZAS - SALUD</t>
  </si>
  <si>
    <t>IVA LICORES SALUD</t>
  </si>
  <si>
    <t>02</t>
  </si>
  <si>
    <t>SOBRETASA AL CONSUMO DE CIGARRILLOS Y TABACO - SGSSS</t>
  </si>
  <si>
    <t>0171</t>
  </si>
  <si>
    <t>0079</t>
  </si>
  <si>
    <t>PREVENCIÓN DE LA DESERCIÓN ESCOLAR EN ESTABLECIMIENTOS EDUCATIVOS DEL HUILA</t>
  </si>
  <si>
    <t>TOTAL JUEGO DE APUESTAS PERMANENTES O CHANCE</t>
  </si>
  <si>
    <t>0121</t>
  </si>
  <si>
    <t>Premios de Juegos de suerte y Azar no reclamados - Juego de Apuestas Permanentes o Chance</t>
  </si>
  <si>
    <t>0073</t>
  </si>
  <si>
    <t>Recursos esfuerzo propio Departamento Huila -2016 Matriz de financiación Regimen subsidiado SSF</t>
  </si>
  <si>
    <t>0068</t>
  </si>
  <si>
    <t xml:space="preserve">CONSTRUCCIÓN AMPLIACIÓN Y ADECUACIÓN DE INFRAESTRUCTURA EDUCATIVA EN EL DEPARTAMENTO DEL HUILA </t>
  </si>
  <si>
    <t>Premios de Juegos de suerte y Azar no reclamados - Juego de Loterías</t>
  </si>
  <si>
    <t>0070</t>
  </si>
  <si>
    <t>MEJORAMIENTO DE LA COBERTURA EDUCATIVA  EN MUNICIPIOS DEL HUILA</t>
  </si>
  <si>
    <t>0061</t>
  </si>
  <si>
    <t>SUMINISTRO DE ALIMENTACIÓN ESCOLAR EN INSTITUCIONES EDUCATIVAS OFICIALES DEL HUILA</t>
  </si>
  <si>
    <t>VENTA MEDICAMENTOS CONTROL</t>
  </si>
  <si>
    <t>0065</t>
  </si>
  <si>
    <t>APOYO A LA POBLACIÓN CON DISCAPACIDAD EN INSTITUCIONES EDUCATIVAS DEL  HUILA</t>
  </si>
  <si>
    <t>0062</t>
  </si>
  <si>
    <t>APOYO ESCOLAR PARA NIÑAS EN CONDICIONES DE VULNERABILIDAD DEL HUILA</t>
  </si>
  <si>
    <t>0076</t>
  </si>
  <si>
    <t>APOYO EDUCATIVO A LA POBLACIÓN VÍCTIMA DEL CONFLICTO EN 35 MUNICIPIOS DEL  HUILA</t>
  </si>
  <si>
    <t>ESTAMPILLA PROCULTURA</t>
  </si>
  <si>
    <t>0166</t>
  </si>
  <si>
    <t>0072</t>
  </si>
  <si>
    <t>ADMINISTRACIÓN DEL SERVICIO EDUCATIVO EN EL DEPARTAMENTO DEL HUILA.</t>
  </si>
  <si>
    <t>IVA LICORES DEPORTE</t>
  </si>
  <si>
    <t>0075</t>
  </si>
  <si>
    <t>ESTAMPILLA PRODESARROLLO</t>
  </si>
  <si>
    <t>0074</t>
  </si>
  <si>
    <t>SOBRETASA A LA GASOLINA</t>
  </si>
  <si>
    <t>03</t>
  </si>
  <si>
    <t>0078</t>
  </si>
  <si>
    <t>APORTES PARA EL PAGO DE SERVICIOS A DIRECTIVOS DOCENTES Y DOCENTES OFICIALES DEL DEPARTAMENTO DEL HUILA</t>
  </si>
  <si>
    <t>04</t>
  </si>
  <si>
    <t xml:space="preserve">HUILENSES ASEGURADOS </t>
  </si>
  <si>
    <t>0099</t>
  </si>
  <si>
    <t>APOYO A LA CONTINUIDAD DE LA AFILIACIÓN AL RÉGIMEN SUBSIDIADO EN EL DEPARTAMENTO DEL HUILA</t>
  </si>
  <si>
    <t>0100</t>
  </si>
  <si>
    <t>CONTROL  ASESORÍA Y GESTIÓN AL SUBSIDIO A LA DEMANDA EN SALUD EN EL DEPARTAMENTO DEL HUILA</t>
  </si>
  <si>
    <t>05</t>
  </si>
  <si>
    <t xml:space="preserve">DESARROLLO DEL PROGRAMA DEPARTAMENTAL DE SALUD ORAL EN EL MARCO DE APS DEL DEPARTAMENTO DEL HUILA </t>
  </si>
  <si>
    <t>0107</t>
  </si>
  <si>
    <t xml:space="preserve">APOYO AL DESARROLLO DE LA DIMENSIÓN VIDA SALUDABLE Y CONDICIONES NO TRANSMISIBLES  EN EL MARCO DE APS DEL DEPARTAMENTO DEL HUILA </t>
  </si>
  <si>
    <t>0160</t>
  </si>
  <si>
    <t>0104</t>
  </si>
  <si>
    <t>0103</t>
  </si>
  <si>
    <t>0097</t>
  </si>
  <si>
    <t>CONTROL Y FORTALECIMIENTO DE LA GESTIÓN Y DEL SISTEMA DE INFORMACIÓN EN LAS ENTIDADES PÚBLICAS DE SALUD DEL  DEPARTAMENTO DEL HUILA</t>
  </si>
  <si>
    <t>0106</t>
  </si>
  <si>
    <t>0159</t>
  </si>
  <si>
    <t>TRASLADO DE RECURSOS AL TRIBUNAL DE ETICA MÉDICA Y ODONTOLÓGICA EN EL DEPARTAMENTO DEL HUILA</t>
  </si>
  <si>
    <t>0110</t>
  </si>
  <si>
    <t>0158</t>
  </si>
  <si>
    <t>0108</t>
  </si>
  <si>
    <t>0101</t>
  </si>
  <si>
    <t>06</t>
  </si>
  <si>
    <t xml:space="preserve">RED CON CALIDAD EN SALUD </t>
  </si>
  <si>
    <t>0109</t>
  </si>
  <si>
    <t>ASISTENCIA EN SALUD CON ACCIONES NO POS A LA POBLACION ASEGURADA Y POBRE NO ASEGURADA EN EL DEPARTAMENTO DEL HUILA.</t>
  </si>
  <si>
    <t>0161</t>
  </si>
  <si>
    <t>SANEAMIENTO DE CARTERA DE VIGENCIAS ANTERIORES A EMPRESAS PRESTADORAS Y  ADMINISTRADORAS DE SERVICIOS DE SALUD EN EL DEPARTAMENTO DEL HUILA</t>
  </si>
  <si>
    <t>0105</t>
  </si>
  <si>
    <t>0096</t>
  </si>
  <si>
    <t>0094</t>
  </si>
  <si>
    <t>0157</t>
  </si>
  <si>
    <t>ASISTENCIA INTEGRAL EN SALUD A PERSONAS CON DISCAPACIDAD EN EL  DEPARTAMENTO DEL HUILA</t>
  </si>
  <si>
    <t>0111</t>
  </si>
  <si>
    <t>APOYO Y ASISTENCIA A LAS EMERGENCIAS Y DESASTRES EN SALUD A TRAVÉS DE LA OPERATIVIDAD DEL "CRUE" DEL DEPARTAMENTO DEL HUILA</t>
  </si>
  <si>
    <t>0098</t>
  </si>
  <si>
    <t>07</t>
  </si>
  <si>
    <t>0093</t>
  </si>
  <si>
    <t>TRASLADO DE RECURSOS DE LEY PARA LA INVESTIGACIÓN EN SALUD EN EL  DEPARTAMENTO  HUILA</t>
  </si>
  <si>
    <t>0095</t>
  </si>
  <si>
    <t>0162</t>
  </si>
  <si>
    <t>ASISTENCIA INTEGRAL EN SALUD A ETNIAS EN EL DEPARTAMENTO DEL  HUILA</t>
  </si>
  <si>
    <t>08</t>
  </si>
  <si>
    <t xml:space="preserve">CULTURA PARA EL DESARROLLO REGIONAL </t>
  </si>
  <si>
    <t>0132</t>
  </si>
  <si>
    <t>0133</t>
  </si>
  <si>
    <t>0137</t>
  </si>
  <si>
    <t>0136</t>
  </si>
  <si>
    <t>0130</t>
  </si>
  <si>
    <t>CAPACITACIÓN MUSICAL EN EL CONSERVATORIO DEPARTAMENTAL DEL HUILA</t>
  </si>
  <si>
    <t>0134</t>
  </si>
  <si>
    <t>0148</t>
  </si>
  <si>
    <t>APOYO AL DESARROLLO ARTESANAL DEL DEPARTAMENTO DEL HUILA</t>
  </si>
  <si>
    <t>0141</t>
  </si>
  <si>
    <t>0139</t>
  </si>
  <si>
    <t>APOYO FESTIVAL FOLCLÓRICO REINADO NACIONAL DEL BAMBUCO Y MUESTRA INTERNACIONAL DEL FOLCLOR DEPARTAMENTO DEL  HUILA.</t>
  </si>
  <si>
    <t>0145</t>
  </si>
  <si>
    <t>0140</t>
  </si>
  <si>
    <t>APOYO AUTORES, COMPOSITORES Y/O CREADORES HUILENSES EN EL DEPARTAMENTO DEL HUILA.</t>
  </si>
  <si>
    <t>0135</t>
  </si>
  <si>
    <t>APOYO FORTALECIMIENTO A LOS MUSEOS DEL DEPARTAMENTO DEL HUILA</t>
  </si>
  <si>
    <t>0143</t>
  </si>
  <si>
    <t>0138</t>
  </si>
  <si>
    <t>0049</t>
  </si>
  <si>
    <t>0142</t>
  </si>
  <si>
    <t>PROTECCIÓN GESTORES Y CREADORES DEL DEPARTAMENTO DEL HUILA</t>
  </si>
  <si>
    <t>0112</t>
  </si>
  <si>
    <t>0119</t>
  </si>
  <si>
    <t>TRASLADO DE RECURSOS AL INDERHUILA PARA EL APOYO A PROGRAMAS DE FOMENTO Y DESARROLLO DEPORTIVO E INFRAESTRUCTURA DEPORTIVA EN EL DEPARTAMENTO DEL HUILA.</t>
  </si>
  <si>
    <t>INGRESOS DE LIBRE DESTINACIÓN</t>
  </si>
  <si>
    <t>0152</t>
  </si>
  <si>
    <t>10</t>
  </si>
  <si>
    <t xml:space="preserve">MEJORES VIVIENDAS PARA LOS HUILENSES </t>
  </si>
  <si>
    <t>0016</t>
  </si>
  <si>
    <t>11</t>
  </si>
  <si>
    <t>0167</t>
  </si>
  <si>
    <t>0029</t>
  </si>
  <si>
    <t xml:space="preserve">ASISTENCIA Y APOYO A ADOLESCENTES INFRACTORES DE LA LEY DENTRO DEL MARCO DE LA RESPONSABILIDAD PENAL EN EL DEPARTAMENTO DEL HUILA  </t>
  </si>
  <si>
    <t>12</t>
  </si>
  <si>
    <t xml:space="preserve">HUILA JOVEN </t>
  </si>
  <si>
    <t>0128</t>
  </si>
  <si>
    <t>FORTALECIMIENTO AL SECTOR JUVENIL PARA EL GOCE EFECTIVO DE LOS DERECHOS EN EL DEPARTAMENTO DEL HUILA</t>
  </si>
  <si>
    <t>13</t>
  </si>
  <si>
    <t>0126</t>
  </si>
  <si>
    <t>APOYO PARA EL MEJORAMIENTO DE LA AUTONOMÍA DE LA MUJER Y LA EQUIDAD DE GÉNERO EN EL DEPARTAMENTO DEL HUILA</t>
  </si>
  <si>
    <t>14</t>
  </si>
  <si>
    <t xml:space="preserve">ADULTOS MAYORES DEL HUILA </t>
  </si>
  <si>
    <t>0125</t>
  </si>
  <si>
    <t>ASISTENCIA EN COMPLEMENTACIÓN ALIMENTARIA AL ADULTO MAYOR, DEPARTAMENTO DEL HUILA</t>
  </si>
  <si>
    <t>0124</t>
  </si>
  <si>
    <t>ASISTENCIA INTEGRAL AL ADULTO MAYOR EN EL DEPARTAMENTO DEL HUILA</t>
  </si>
  <si>
    <t>15</t>
  </si>
  <si>
    <t>0146</t>
  </si>
  <si>
    <t>APOYO AL  FORTALECIMIENTO DE LAS EXPRESIONES CULTURALES DE LOS PUEBLOS AFROCOLOMBIANOS EN TODO EL DEPARTAMENTO DEL HUILA</t>
  </si>
  <si>
    <t>16</t>
  </si>
  <si>
    <t>0036</t>
  </si>
  <si>
    <t>APOYO Y FORTALECIMIENTO A LAS COMUNIDADES INDIGENAS EN EL DEPARTAMENTO DEL HUILA</t>
  </si>
  <si>
    <t>0080</t>
  </si>
  <si>
    <t>APOYO Y FORTALECIMIENTO A LAS COMUNIDADES NEGRAS, AFROCOLOMBIANAS, RAIZALES Y PALENQUERAS EN EL DEPARTAMENTO DEL HUILA</t>
  </si>
  <si>
    <t>0077</t>
  </si>
  <si>
    <t>0060</t>
  </si>
  <si>
    <t>17</t>
  </si>
  <si>
    <t>0168</t>
  </si>
  <si>
    <t>0131</t>
  </si>
  <si>
    <t>18</t>
  </si>
  <si>
    <t>POR UNA ADECUADA ATENCIÓN Y PROTECCIÓN DE LOS DERECHOS DE LA POBLACIÓN  LGBTI</t>
  </si>
  <si>
    <t>0169</t>
  </si>
  <si>
    <t>19</t>
  </si>
  <si>
    <t xml:space="preserve">GARANTIZANDO LOS DERECHOS DE LAS VICTIMAS </t>
  </si>
  <si>
    <t>0087</t>
  </si>
  <si>
    <t>20</t>
  </si>
  <si>
    <t xml:space="preserve">DISMINUYENDO LA POBREZA EXTREMA EN EL HUILA </t>
  </si>
  <si>
    <t>0127</t>
  </si>
  <si>
    <t>0117</t>
  </si>
  <si>
    <t xml:space="preserve">MEJORAMIENTO DE LA EDUCACIÓN FISICA  Y EL DEPORTE ESCOLAR EN EL DEPARTAMENTO DEL HUILA </t>
  </si>
  <si>
    <t>0113</t>
  </si>
  <si>
    <t>ASISTENCIA, CONTROL Y SEGUIMIENTO A DEPORTISTAS DE RENDIMIENTO DEL DEPARTAMENTO DEL HUILA</t>
  </si>
  <si>
    <t>0118</t>
  </si>
  <si>
    <t>APOYO A PROGRAMAS DE FOMENTO Y DESARROLLO DEPORTIVO E INFRAESTRUCTURA DEPORTIVA EN EL DEPARTAMENTO DEL HUILA</t>
  </si>
  <si>
    <t xml:space="preserve">MEJORAMIENTO, MANTENIMIENTO Y ADECUACIÓN DE LA INFRAESTRUCTURA DEPORTIVA EN EL DEPARTAMENTO DEL HUILA </t>
  </si>
  <si>
    <t>0115</t>
  </si>
  <si>
    <t>DIMENSIÓN ECONÓMICA</t>
  </si>
  <si>
    <t>21</t>
  </si>
  <si>
    <t xml:space="preserve">PRODUCTORES RURALES COMPETITIVOS </t>
  </si>
  <si>
    <t>0183</t>
  </si>
  <si>
    <t>FORTALECIMIENTO DE LAS ALIANZAS Y ENCADENAMIENTOS PRODUCTIVOS AGROALIMENTARIOS Y AGROINDUSTRIALES EN EL DEPARTAMENTO DEL HUILA</t>
  </si>
  <si>
    <t>0175</t>
  </si>
  <si>
    <t>0180</t>
  </si>
  <si>
    <t>ASISTENCIA SOCIAL RURAL PARA EL ACCESO DE LA OFERTA SECTORIAL Y DE LA COOPERACIÓN EN EL DEPARTAMENTO DEL HUILA</t>
  </si>
  <si>
    <t>0173</t>
  </si>
  <si>
    <t>APOYO A LA ASISTENCIA TÉCNICA AGROPECUARIA INTEGRAL Y ESPECIALIZADA EN EL ÁREA RURAL EN EL DEPARTAMENTO DEL HUILA</t>
  </si>
  <si>
    <t>22</t>
  </si>
  <si>
    <t>0172</t>
  </si>
  <si>
    <t>APOYO EN LA ORIENTACIÓN Y FOMENTO DE PROYECTOS PRODUCTIVOS PARA LA INCORPORACIÓN, CONSOLIDACIÓN Y EQUILIBRIO DE GÉNERO EN EL DEPARTAMENTO DEL HUILA</t>
  </si>
  <si>
    <t>23</t>
  </si>
  <si>
    <t>0177</t>
  </si>
  <si>
    <t>SOBRETASA AL ACPM</t>
  </si>
  <si>
    <t>24</t>
  </si>
  <si>
    <t>0176</t>
  </si>
  <si>
    <t>ESTUDIOS DE PREFACTIBILIDAD PARA LA  CONSTRUCCIÓN, REHABILITACIÓN, AMPLIACION Y OPTIMIZACIÓN DE DISTRITOS DE RIEGO EN EL DEPARTAMENTO DEL HUILA</t>
  </si>
  <si>
    <t>0174</t>
  </si>
  <si>
    <t>CONSTRUCCIÓN  REHABILITACIÓN  AMPLIACION Y OPTIMIZACIÓN DE DISTRITOS DE RIEGO Y DOTACION DE INFRAESTRUCTURA PARA ALMACENAMIENTO DE AGUA  EN EL DEPARTAMENTO DEL HUILA.</t>
  </si>
  <si>
    <t>0179</t>
  </si>
  <si>
    <t>APOYO PARA EL FORTALECIMIENTO DE LA INFRAESTRUCTURA Y EQUIPAMIENTO PRODUCTIVO DEL SECTOR AGROPECUARIO EN EL DEPARTAMENTO DEL HUILA</t>
  </si>
  <si>
    <t>25</t>
  </si>
  <si>
    <t>0181</t>
  </si>
  <si>
    <t>DESARROLLO SOSTENIBLE DE LA INFRAESTRUCTURA PRODUCTIVA, APROPIACIÓN TECNOLÓGICA Y FORMALIZACIÓN DEL NEGOCIO MINERO EN EL DEPARTAMENTO DEL HUILA</t>
  </si>
  <si>
    <t>26</t>
  </si>
  <si>
    <t xml:space="preserve">OPORTUNIDAD DE SERVICIOS DE GAS </t>
  </si>
  <si>
    <t>0027</t>
  </si>
  <si>
    <t>27</t>
  </si>
  <si>
    <t>0026</t>
  </si>
  <si>
    <t>CONSTRUCCIÓN REDES DE ELECTRIFICACIÓN URBANA EN EL DEPARTAMENTO DEL HUILA</t>
  </si>
  <si>
    <t>0025</t>
  </si>
  <si>
    <t>ESTAMPILLA PROELECTRIFICACIÓN</t>
  </si>
  <si>
    <t>28</t>
  </si>
  <si>
    <t xml:space="preserve">HUILA, UNIVERSO VIVO DE PIEDRA Y LUZ BAÑADO POR EL MAGDALENA </t>
  </si>
  <si>
    <t>0050</t>
  </si>
  <si>
    <t>0048</t>
  </si>
  <si>
    <t>0051</t>
  </si>
  <si>
    <t>29</t>
  </si>
  <si>
    <t>0023</t>
  </si>
  <si>
    <t>0022</t>
  </si>
  <si>
    <t>0028</t>
  </si>
  <si>
    <t>MEJORAMIENTO DE LA RED VIAL URBANA DE LOS MUNICIPIOS DEL DEPARTAMENTO DEL HUILA</t>
  </si>
  <si>
    <t>0054</t>
  </si>
  <si>
    <t>0123</t>
  </si>
  <si>
    <t>REHABILITACION DE LA RED DE TERCER ORDEN DEL DEPARTAMENTO DEL HUILA</t>
  </si>
  <si>
    <t>0024</t>
  </si>
  <si>
    <t>0122</t>
  </si>
  <si>
    <t>30</t>
  </si>
  <si>
    <t>MEJORAMIENTO DE LA SEGURIDAD VIAL EN EL DEPARTAMENTO DEL HUILA</t>
  </si>
  <si>
    <t>31</t>
  </si>
  <si>
    <t>HUILA, TERRITORIO DE OPORTUNIDADES</t>
  </si>
  <si>
    <t>0155</t>
  </si>
  <si>
    <t>0154</t>
  </si>
  <si>
    <t>32</t>
  </si>
  <si>
    <t>0092</t>
  </si>
  <si>
    <t>IMPLEMENTACION Y FORTALECIMEINTO TIC PARA LOS MUNICIPIOS DEL HUILA</t>
  </si>
  <si>
    <t>0153</t>
  </si>
  <si>
    <t>33</t>
  </si>
  <si>
    <t>0156</t>
  </si>
  <si>
    <t>34</t>
  </si>
  <si>
    <t>0091</t>
  </si>
  <si>
    <t>35</t>
  </si>
  <si>
    <t>UN AMBIENTE SOSTENIBLE PARA TODOS</t>
  </si>
  <si>
    <t>0178</t>
  </si>
  <si>
    <t>SISTEMA GENERAL DE PARTICIPACIONES PARA AGUA POTABLE Y SANEAMIENTO BÁSICO</t>
  </si>
  <si>
    <t>0182</t>
  </si>
  <si>
    <t>ADQUISICIÓN DE ÁREAS DE INTERÉS DE ACUEDUCTOS MUNICIPALES Y REGIONALES EN EL DEPARTAMENTO DEL HUILA</t>
  </si>
  <si>
    <t>36</t>
  </si>
  <si>
    <t xml:space="preserve">PRESTACIÓN DEL SERVICIO DE AGUA POTABLE </t>
  </si>
  <si>
    <t>0083</t>
  </si>
  <si>
    <t>0046</t>
  </si>
  <si>
    <t>TRASLADO DE RECURSOS DE ESTAMPILLA PRODESARROLLO PARA AGUA POTABLE Y SANEAMIENTO BASICO EN EL AREA RURAL DEL DEPARTAMENTO DEL HUILA.</t>
  </si>
  <si>
    <t>80</t>
  </si>
  <si>
    <t>115</t>
  </si>
  <si>
    <t>0086</t>
  </si>
  <si>
    <t>FORTALECIMIENTO DEL MAPA DE RIESGOS DEL DEPARTAMENTO DEL HUILA</t>
  </si>
  <si>
    <t>0085</t>
  </si>
  <si>
    <t>0084</t>
  </si>
  <si>
    <t>FORTALECIMIENTO DEL SISTEMA DEPARTAMENTAL DE GESTIÓN DEL RIESGO EN EL DEPARTAMENTO DEL HUILA.</t>
  </si>
  <si>
    <t>DIMENSIÓN POLÍTICO ADMINISTRATIVA</t>
  </si>
  <si>
    <t>116</t>
  </si>
  <si>
    <t>0037</t>
  </si>
  <si>
    <t>117</t>
  </si>
  <si>
    <t>0164</t>
  </si>
  <si>
    <t>0057</t>
  </si>
  <si>
    <t>0056</t>
  </si>
  <si>
    <t>0165</t>
  </si>
  <si>
    <t>0163</t>
  </si>
  <si>
    <t>118</t>
  </si>
  <si>
    <t>0055</t>
  </si>
  <si>
    <t>119</t>
  </si>
  <si>
    <t xml:space="preserve">SERVICIO EFICIENTE Y EFICAZ GENERANDO CULTURA ORGANIZACIONAL </t>
  </si>
  <si>
    <t>0090</t>
  </si>
  <si>
    <t>0039</t>
  </si>
  <si>
    <t>0020</t>
  </si>
  <si>
    <t>0129</t>
  </si>
  <si>
    <t>0041</t>
  </si>
  <si>
    <t>0040</t>
  </si>
  <si>
    <t>120</t>
  </si>
  <si>
    <t>HUILA GARANTE DE LOS DDHH Y DIH, CONSTRUYENDO CAMINOS DE PAZ</t>
  </si>
  <si>
    <t>0088</t>
  </si>
  <si>
    <t>FORTALECIMIENTO A LA GESTIÓN DEL PROCESO DE DEFENSA DE LOS DDHH Y EL DIH EN EL DEPARTAMENTO DEL HUILA.</t>
  </si>
  <si>
    <t>121</t>
  </si>
  <si>
    <t>0089</t>
  </si>
  <si>
    <t>122</t>
  </si>
  <si>
    <t>0030</t>
  </si>
  <si>
    <t>CONSOLIDADO NIVEL CENTRAL Y ENTIDADES DESCENTRALIZADAS</t>
  </si>
  <si>
    <t>APOYO PARA LA ATENCIÓN Y PROTECCIÓN DE LA POBLACIÓN LGBTI EN EL DEPARTAMENTO DEL HUILA</t>
  </si>
  <si>
    <t>ADECUACIÓN DEL ARCHIVO DE GESTIÓN DE LA CONTRATACIÓN DE LA SECRETARÍA DE EDUCACIÓN DEPARTAMENTAL DEL HUILA</t>
  </si>
  <si>
    <t xml:space="preserve">IMPLEMENTACIÓN DE LA POLITICA PUBLICA CAFETERA (ORDENANZA NO.036/2013) DEL DEPARTAMENTO DEL HUILA </t>
  </si>
  <si>
    <t>FORTALECIMIENTO PRODUCTIVO Y APROPIACIÓN DE TECNOLOGÍAS PARA EL DESARROLLO DE LOS SUBSECTORES PISCÍCOLAS, FRUTÍCOLA Y CACAOCULTOR  EN EL DEPARTAMENTO DEL HUILA</t>
  </si>
  <si>
    <t>APOYO A LA POLÍTICA PÚBLICA DE GESTIÓN AMBIENTAL EN EL DEPARTAMENTO DEL HUILA - (ORDENANZA 037/13)</t>
  </si>
  <si>
    <t>MEJORAMIENTO  DE LA RED DE TERCER ORDEN DEL DEPARTAMENTO DEL HUILA</t>
  </si>
  <si>
    <t>MANTEMIENTO RUTINARIO DE LA RED VIAL DE SEGUNDO ORDEN EN EL DEPARTAMENTO DEL HUILA</t>
  </si>
  <si>
    <t>0147</t>
  </si>
  <si>
    <t>APOYO AL FORTALECIMIENTO DE LAS EXPRESIONES CULTURALES DE LOS PUEBLOS INDÍGENAS EN EL  DEPARTAMENTO DEL HUILA</t>
  </si>
  <si>
    <t>APOYO A PROCESOS DE FORMACIÓN ARTÍSTICA Y CULTURAL QUE PROMUEVAN LA INCLUSIÓN DE LA POBLACIÓN CON DISCAPACIDAD EN EL DEPARTAMENTO DEL HUILA</t>
  </si>
  <si>
    <t>APOYO PROGRAMA DE CONCERTACIÓN PROYECTOS CULTURALES DEPARTAMENTO DEL HUILA</t>
  </si>
  <si>
    <t>FORMULACIÓN PLAN DECENAL DE CULTURA 2016-2025 DEPARTAMENTO DEL HUILA</t>
  </si>
  <si>
    <t>ADQUISICIÓN MEDICAMENTOS DE CONTROL ESPECIAL Y MONOPOLIO DEL ESTADO TODO EL DEPARTAMENTO DEL HUILA</t>
  </si>
  <si>
    <t>0185</t>
  </si>
  <si>
    <t>0186</t>
  </si>
  <si>
    <t>0187</t>
  </si>
  <si>
    <t xml:space="preserve">FORTALECIMIENTO Y APOYO AL DESARROLLO DE LA DIMENSIÓN SEXUALIDAD, DERECHOS SEXUALES Y REPRODUCTIVOS EN EL MARCO DE APS DEL DEPARTAMENTO DEL HUILA </t>
  </si>
  <si>
    <t>0188</t>
  </si>
  <si>
    <t>0190</t>
  </si>
  <si>
    <t>0052</t>
  </si>
  <si>
    <t>0150</t>
  </si>
  <si>
    <t>0149</t>
  </si>
  <si>
    <t>0151</t>
  </si>
  <si>
    <t>0116</t>
  </si>
  <si>
    <t>0192</t>
  </si>
  <si>
    <t>FORTALECIMIENTO Y GESTIÓN PARA EL DESARROLLO OPERATIVO Y FUNCIONAL DEL PLAN DECENAL DE SALUD PÚBLICA EN EL DEPARTAMENTO DEL HUILA</t>
  </si>
  <si>
    <t>0184</t>
  </si>
  <si>
    <t>DESARROLLO MUJERES SALUDABLES CON EQUIDAD DE GÉNERO Y NUEVAS MASCULINIDADES EN EL DEPARTAMENTO DEL HUILA</t>
  </si>
  <si>
    <t>CONSTRUCCIÓN Y AMPLIACIÓN ELECTRIFICACIÓN RURAL EN EL DEPARTAMENTO DEL HUILA</t>
  </si>
  <si>
    <t>AMPLIACIÓN FINANCIACIÓN Y EJECUCIÓN PLAN DEPARTAMENTAL DE AGUA Y SANEAMIENTO BÁSICO VIGENCIAS FUTURAS EN TODO EL DEPARTAMENTO DEL HUILA</t>
  </si>
  <si>
    <t>FORTALECIMIENTO A LA ACCIÓN COMUNITARIA EN EL DEPARTAMENTO DEL HUILA</t>
  </si>
  <si>
    <t>TRÁNSITO</t>
  </si>
  <si>
    <t>0193</t>
  </si>
  <si>
    <t xml:space="preserve">APOYO AL DESARROLLO DEL PROGRAMA DEPARTAMENTAL DE  INFANCIA Y ADOLESCENCIA EN LA DIMENSIÓN POBLACIÓN VULNERABLE EN EL MARCO APS DEL DEPARTAMENTO DEL HUILA </t>
  </si>
  <si>
    <t>APOYO AL DESARROLLO DE LA DIMENSIÓN SEGURIDAD ALIMENTARIA Y NUTRICIONAL EN EL DEPARTAMENTO DEL HUILA</t>
  </si>
  <si>
    <t>APOYO Y FORTALECIMIENTO DE LA VIGILANCIA EPIDEMIOLÓGICA EN EVENTOS DE SALUD PÚBLICA EN EL DEPARTAMENTO DEL HUILA</t>
  </si>
  <si>
    <t>DOTACIÓN DE EQUIPOS BIOMÉDICOS PARA LAS IPS DE LA RED PÚBLICA DEL DEPARTAMENTO DEL HUILA</t>
  </si>
  <si>
    <t>MANTENIMIENTO REPARACIÓN Y CONSERVACIÓN INFRAESTRUCTURA FÍSICA SEDE DE LA SECRETARÍA DE SALUD DEL DEPARTAMENTO DEL HUILA</t>
  </si>
  <si>
    <t>APOYO A LA REORGANIZACIÓN Y SANEAMIENTO FISCAL EN EL DEPARTAMENTO DEL HUILA</t>
  </si>
  <si>
    <t>APOYO INSTITUCIONAL PARA EL DESARROLLO DEL RECURSO HUMANO DE LA SECRETARÍA DE SALUD DEL HUILA</t>
  </si>
  <si>
    <t xml:space="preserve">APOYO A LA DIMENSIÓN DE LA SALUD MENTAL Y LESIONES VIOLENTAS EVITABLES EN EL DEPARTAMENTO DEL HUILA </t>
  </si>
  <si>
    <t>0189</t>
  </si>
  <si>
    <t>PROGRAMA ACCESO Y PERMANENCIA EDUCATIVA</t>
  </si>
  <si>
    <t>RENDIMIENTOS S.G.P. SALUD SERVICIOS</t>
  </si>
  <si>
    <t>SERVICIOS DE SALUD Y PREVISIÓN SOCIAL  - LABORATORIO</t>
  </si>
  <si>
    <t>RENDIMIENTOS S.G.P. SALUD PÚBLICA</t>
  </si>
  <si>
    <t xml:space="preserve"> DIMENSIÓN   AMBIENTE, AGUA POTABLE Y SANEAMIENTO BÁSICO</t>
  </si>
  <si>
    <t>DISTRIBUCIÓN DE RECURSOS FINANCIEROS PARA LA OPERACIÓN DE ESTABLECIMIENTOS EDUCATIVOS EN 35  MUNICIPIOS DEL HUILA</t>
  </si>
  <si>
    <t xml:space="preserve">TRANSFERENCIAS COLJUEGOS - Art. 60 LEY 715 </t>
  </si>
  <si>
    <t xml:space="preserve">OPORTUNIDADES TECNOLÓGICAS PARA EL DESARROLLO </t>
  </si>
  <si>
    <t xml:space="preserve">MODERNIZACION TECNOLÓGICA PARA EL DESARROLLO REGIONAL </t>
  </si>
  <si>
    <t>FORTALECIMIENTO Y APOYO A LAS CAPACIDADES EN CIENCIA Y TECNOLOGÍA E INNOVACIÓN EN EL DEPARTAMENTO DEL HUILA</t>
  </si>
  <si>
    <t>FORTALECIMIENTO DE LA INFRAESTRUCTURA INFORMÁTICA DE LA GOBERNACIÓN DEL HUILA</t>
  </si>
  <si>
    <t>MANTENIMIENTO PERIODICO DE VÍAS DE SEGUNDO ORDEN EN EL DEPARTAMENTO DEL HUILA</t>
  </si>
  <si>
    <t>MEJORAMIENTO DE VÍAS DE SEGUNDO ORDEN EN EL DEPARTAMENTO DEL HUILA</t>
  </si>
  <si>
    <t>FORTALECIMIENTO DE LOS PRESTADORES DE SERVICIOS TURÍSTICOS AUTORIDADES Y ACTORES TURÍSTICOS DEL HUILA</t>
  </si>
  <si>
    <t>IMPLEMENTACIÓN DEL SISTEMA DE GAS DOMICILIARIO POR RED CON GLP. Y GNC. EN EL DEPARTAMENTO DEL HUILA</t>
  </si>
  <si>
    <t>FORTALECIMIENTO DE LA GESTIÓN DEL PROYECTO EDUCATIVO INSTITUCIONAL EN ESTABLECIMIENTOS EDUCATIVOS DEL HUILA</t>
  </si>
  <si>
    <t>AMPLIACIÓN  Y SOSTENIMIENTO DE LA COBERTURA MEDIANTE LA CONTRATACIÓN DEL SERVICIO EDUCATIVO EN  MUNICIPIOS NO CERTIFICADOS EN EDUCACIÓN DEPARTAMENTO DEL HUILA</t>
  </si>
  <si>
    <t>SUMINISTRO E INVERSIÓN DE RECURSOS DEL SISTEMA GENERAL DE PARTICIPACIONES PARA LA ATENCIÓN DEL SERVICIO EDUCATIVO EN  LOS  MUNICIPIOS NO CERTIFICADOS EN EDUCACIÓN DEL  HUILA.</t>
  </si>
  <si>
    <t>AMPLIACIÓN Y SOSTENIMIENTO DE LA COBERTURA MEDIANTE LA CONTRATACIÓN DEL SERVICIO EDUCATIVO EN MUNICIPIOS NO CERTIFICADOS EN EDUCACIÓN DEPARTAMENTO DEL  HUILA</t>
  </si>
  <si>
    <t>09</t>
  </si>
  <si>
    <t>CAPACITACIÓN  Y FORTALECIMIENTO PROCESOS CULTURALES Y ARTÍSTICOS EN EL DEPARTAMENTO DEL HUILA</t>
  </si>
  <si>
    <t>TRASLADO DE RECURSOS AL INDERHUILA PARA LA CONSTRUCCIÓN DE INFRAESTRUCTURA DEPORTIVA EN EL HUILA</t>
  </si>
  <si>
    <t>APOYO AL OFRECIMIENTO DE LA OFERTA INSTITUCIONAL A FAMILIAS RED UNIDOS EN EL DEPARTAMENTO, DEL HUILA</t>
  </si>
  <si>
    <t>DISTRIBUCIÓN 6% PARTICIPACIÓN LICORES  - SGSSS</t>
  </si>
  <si>
    <t>ADECUACIÓN  REPARACIÓN,  MEJORAMIENTO,  DOTACIÓN, CONSERVACIÓN Y MANTENIMIENTO DE LAS SEDES DEL DEPARTAMENTO DEL HUILA</t>
  </si>
  <si>
    <t>MANTENIMIENTO  ORGANIZACIÓN Y  DIGITALIZACIÓN DEL ARCHIVO DEPARTAMENTAL DEL HUILA</t>
  </si>
  <si>
    <t>APOYO PARA EL FORTALECIMIENTO INSTITUCIONAL Y GESTIÓN DE CALIDAD PARA MEJORAR EL SERVICIO AL CLIENTE EN LA ADMINISTRACIÓN CENTRAL DEPARTAMENTAL, HUILA</t>
  </si>
  <si>
    <t>DESARROLLO SISTEMA DE GESTIÓN DE SEGURIDAD Y SALUD EN EL TRABAJO PARA LOS FUNCIONARIOS DE LA ADMINISTRACIÓN CENTRAL DEPARTAMENTAL DEL HUILA</t>
  </si>
  <si>
    <t>FORTALECIMIENTO DE LOS PROCESOS DE PLANIFICACIÓN TERRITORIAL AL INTERIOR DEL DEPARTAMENTO Y CON DEPARTAMENTOS VECINOS DEL DEPARTAMENTO DEL HUILA</t>
  </si>
  <si>
    <t>FORTALECIMIENTO DEL SISTEMA DE INFORMACIÓN REGIONAL SIR- SIGDEHU EN EL DEPARTAMENTO DEL HUILA</t>
  </si>
  <si>
    <t>DISTRIBUCIÓN DE RECURSOS PARA LA CANCELACIÓN DE PRESTACIONES SOCIALES DEL MAGISTERIO EN EL DEPARTAMENTO DEL HUILA</t>
  </si>
  <si>
    <t>IMPLEMENTACIÓN DEL SERVICIO DE EDUCACIÓN INICIAL EN 35 MUNICIPIOS DEL HUILA</t>
  </si>
  <si>
    <t>APOYO A LA PROMOCIÓN SOCIAL DE LA SALUD Y CALIDAD DE VIDA, PREVENCIÓN DE RIESGOS DE POBLACIÓN ESPECIALES EN EL DEPARTAMENTO DEL HUILA</t>
  </si>
  <si>
    <t>PREVENCIÓN , VIGILANCIA  Y CONTROL  DE LAS ENFERMEDADES TRANSMISIBLES Y LAS ZOONOSIS EN EL DEPARTAMENTO DEL HUILA</t>
  </si>
  <si>
    <t xml:space="preserve">PREVENCIÓN EN SEGURIDAD SANITARIA Y DEL AMBIENTE  Y  MANEJO DE LOS EFECTOS EN LA SALUD POR EXPOSICION A FACTORES AMBIENTALES EN EL DEPARTAMENTO DEL HUILA </t>
  </si>
  <si>
    <t>APOYO EN LA PROMOCIÓN DE CONDICIONES Y ESTILOS DE VIDA SALUDABLES EN EL AMBIENTE LABORAL EN EL DEPARTAMENTO DEL HUILA</t>
  </si>
  <si>
    <t>ASESORÍA A PRESTADORES DE SERVICIOS DE SALUD PARA EL CUMPLIMIENTO DEL SISTEMA OBLIGATORIO DE GARANTÍA DE LA CALIDAD EN EL DEPARTAMENTO DEL HUILA</t>
  </si>
  <si>
    <t>MEJORAMIENTO DE LA CAPACIDAD TECNO CIENTÍFICA DEL LABORATORIO DE SALUD PÚBLICA DEL DEPARTAMENTO DEL HUILA</t>
  </si>
  <si>
    <t xml:space="preserve">ASISTENCIA  Y ATENCIÓN INTEGRAL EN SALUD A LA POBLACIÓN VÍCTIMA DEL CONFLITO ARMADO EN EL DEPARTAMENTO HUILA </t>
  </si>
  <si>
    <t>APOYO Y ATENCIÓN INTEGRAL A LA PERSONA MAYOR Y POBLACIÓN POBRE Y VULNERABLE EN EL DEPARTAMENTO DEL HUILA</t>
  </si>
  <si>
    <t>ADECUACIÓN Y CONSTRUCCIÓN DE INFRAESTRUCTURA HOSPITALARIA DE LA RED PÚBLICA DEL DEPARTAMENTO HUILA</t>
  </si>
  <si>
    <t>APOYO ORGANIZACIONES BANDÍSTICAS MUSICALES Y BANDAS MUNICIPALES DEL HUILA</t>
  </si>
  <si>
    <t>APOYO AL PROGRAMA PLAN DE ESTÍMULOS SECTOR CULTURAL DEL DEPARTAMENTO DEL HUILA</t>
  </si>
  <si>
    <t>APOYO Y DIFUSIÓN DEL PATRIMONIO CULTURAL INMATERIAL DEL DEPARTAMENTO DEL HUILA</t>
  </si>
  <si>
    <t>RECUPARACIÓN PROTECCIÓN DEL PATRIMONIO CULTURAL MATERIAL E INMATERIAL  EN EL DEPARTAMENTO DEL HUILA</t>
  </si>
  <si>
    <t>CONTRUCCION MANTENIMIENTO Y ADECUACIÓN DE INFRAESTRUCTURA ARTISTICA Y CULTURAL DEL DEPARTAMENTO DEL HUILA</t>
  </si>
  <si>
    <t>MANTENIMIENTO, MEJORAMIENTO Y DOTACIÓN BIBLIOTECAS PUBLICAS DEL DEPARTAMENTO DEL HUILA</t>
  </si>
  <si>
    <t>FORTALECIMIENTO Y NUEVOS DESARROLLOS DEL SISTEMA CULTURAL Y TURÍSTICO EN LÍNEA DEL DEPARTAMENTO DEL HUILA</t>
  </si>
  <si>
    <t>APOYO Y FOMENTO AL DESARROLLO Y PRÁCTICA DEL DEPORTE, LA RECREACIÓN, LA EDUCACIÓN FÍSICA Y EL APROVECHAMIENTO DEL TIEMPO LIBRE, EN EL DEPARTAMENTO DEL HUILA</t>
  </si>
  <si>
    <t>RECREACIÓN Y APROVECHAMIENTO DEL TIEMPO LIBRE EN EL DEPARTAMENTO DEL HUILA</t>
  </si>
  <si>
    <t>CONSTRUCCIÓN DE INFRAESTRUCTURA DEPORTIVA EN EL DEPARTAMENTO DEL HUILA</t>
  </si>
  <si>
    <t>REMODELACIÓN Y ADECUACIÓN DEL AREA ADMINISTRATIVA, DEPORTIVA EN LAS INSTALACIONES DEL INDERHUILA DEPARTAMENTO DEL HUILA</t>
  </si>
  <si>
    <t>ADQUISICIÓN DE DOTACIÓN E IMPLEMENTACION DEPORTIVA Y RECREATIVA EN EL DEPARTAMENTO DEL HUILA</t>
  </si>
  <si>
    <t>TRASLADO DE RECURSOS A FONVIHUILA PARA EL ASESORAMIENTO Y APOYO TÉCNICO EN VIVIENDA DE INTERES SOCIAL A LOS 37 MUNICIPIOS DEL DEPARTAMENTO DEL HUILA</t>
  </si>
  <si>
    <t>SERVICIO ASISTENCIA Y ATENCIÓN INTEGRAL A LOS NIÑOS, NIÑAS Y ADOLESCENTES DEL DEPARTAMENTO DEL HUILA</t>
  </si>
  <si>
    <t>APOYO AL SERVICIO EDUCATIVO OFRECIDO A LOS  INDÍGENAS DEL  DEPARTAMENTO DEL HUILA</t>
  </si>
  <si>
    <t>APOYO AL SERVICIO EDUCATIVO OFRECIDO A LA POBLACIÓN  AFROCOLOMBIANA RESIDENTE EN EL  DEPARTAMENTO DEL HUILA</t>
  </si>
  <si>
    <t>APOYO PARA EL FORTALECIMIENTO E INCLUSIÓN SOCIAL DE LAS PERSONAS CON DISCAPACIDAD EN EL DEPARTAMENTO DEL HUILA</t>
  </si>
  <si>
    <t>APOYO Y ATENCIÓN INTEGRAL A LAS VÍCTIMAS DEL CONFLICTO ARMADO EN EL DEPARTAMENTO DEL  HUILA</t>
  </si>
  <si>
    <t>DIVULGACIÓN Y PROMOCIÓN TURÍSTICA DEL DESTINO HUILA EN EL DEPARTAMENTO</t>
  </si>
  <si>
    <t>FORTALECIMIENTO INSTITUCIONAL PARA EL DESARROLLO TURÍSTICO DEL DEPARTAMENTO DEL HUILA</t>
  </si>
  <si>
    <t>REHABILITACION DE VÍAS DE SEGUNDO ORDEN EN EL DEPARTAMENTO DEL HUILA</t>
  </si>
  <si>
    <t>FORTALECIMIENTO DE ASOCIACIONES Y PROMOCIÓN DE ALIANZAS ENTRE EMPRESAS, EN EL DEPARTAMENTO DEL HUILA</t>
  </si>
  <si>
    <t>ASISTENCIA Y ACOMPAÑAMIENTO EN MEJORAMIENTO DE PROCESOS DE PRODUCCIÓN, DISTRIBUCIÓN, COMERCIALIZACIÓN Y FINANCIACIÓN A EMPRESARIOS DEL DEPARTAMENTO DEL HUILA</t>
  </si>
  <si>
    <t>APOYO Y FOMENTO A LA APROPIACIÓN DE TECNOLOGIA EN PROCESOS EMPRESARIALES PRODUCTIVOS EN EL DEPARTAMENTO DEL HUILA</t>
  </si>
  <si>
    <t>FORTALECIMIENTO DEL FONDO DEPARTAMENTAL PARA LA GESTIÓN DEL RIESGO EN EL DEPARTAMENTO DEL HUILA</t>
  </si>
  <si>
    <t>ADMINISTRACIÓN DE LA SOSTENIBILIDAD FISCAL Y FINANCIERA EN EL DEPARTAMENTO DEL HUILA</t>
  </si>
  <si>
    <t>APOYO Y ASISTENCIA TÉCNICA AL CONSEJO DEPARTAMENTAL DE PLANEACIÓN DEL DEPARTAMENTO DEL HUILA</t>
  </si>
  <si>
    <t>FORMULACIÓN ACTUALIZACIÓN Y EVALUACIÓN DEL PLAN DE DESARROLLO DEL DEPARTAMENTO DEL HUILA</t>
  </si>
  <si>
    <t>ASISTENCIA TÉCNICA A 4 MUNICIPIOS EN EL PROCESO DE FORMULACIÓN O ACTUALIZACIÓN DE LOS POT MUNICIPALES DEL DEPARTAMENTO DEL HUILA</t>
  </si>
  <si>
    <t>FOTALECIMIENTO  ASESORIA Y  ASISTENCIA TÉCNICA EN SU GESTIÓN A LOS ENTES TERRITORIALES DEL DEPARTAMENTO DEL HUILA</t>
  </si>
  <si>
    <t>DIFUSIÓN DE LA GESTIÓN DEL GOBIERNO DEPARTAMENTAL Y DIVULGACIÓN DEL NUEVO PLAN DE DESARROLLO 2016-2019 EN EL DEPARTAMENTO DEL HUILA</t>
  </si>
  <si>
    <t>FORTALECIMIENTO DEL DESARROLLO DEL RECURSO HUMANO DE LA ADMINISTRACIÓN CENTRAL DEPARTAMENTAL DEL HUILA</t>
  </si>
  <si>
    <t>FORTALECIMIENTO DE LAS POLÍTICAS EN SEGURIDAD Y CONVIVENCIA CIUDADANA EN EL DEPARTAMENTO DEL HUILA</t>
  </si>
  <si>
    <t>PROGRAMA EDUCACIÓN DE CALIDAD PARA EL DESARROLLO LOCAL, REGIONAL Y GLOBAL</t>
  </si>
  <si>
    <t xml:space="preserve">PROMOVIENDO LA EQUIDAD ENTRE GÉNEROS Y LA AUTONOMÍA DE LA MUJER HUILENSE </t>
  </si>
  <si>
    <t xml:space="preserve">COMUNIDADES ÉTNICAS CON ENFOQUE DIFERENCIAL </t>
  </si>
  <si>
    <t xml:space="preserve">EQUIPAMIENTO E INFRAESTRUCTURA PARA EL FORTALECIMIENTO DE LA COMPETITIVIDAD Y COMERCIALIZACIÓN AGROPECUARIA </t>
  </si>
  <si>
    <t xml:space="preserve">MINERÍA UN NEGOCIO FORMAL </t>
  </si>
  <si>
    <t xml:space="preserve">VÍAS PARA EL DESARROLLO COMPETITIVO </t>
  </si>
  <si>
    <t xml:space="preserve">PLANEACIÓN Y ORDENAMIENTO PARA EL DESARROLLO DEPARTAMENTAL </t>
  </si>
  <si>
    <t>CONTRIBUCIÓN SOBRE CONTRATOS DE OBRAS PÚBLICAS</t>
  </si>
  <si>
    <t>LOTERÍAS</t>
  </si>
  <si>
    <t>S.G.P. - COMPLEMENTO PRESTACIÓN DE SERVICIOS A LA POBLACIÓN NO AFILIADA</t>
  </si>
  <si>
    <t>S.G.P. - SALUD PÚBLICA COLECTIVA</t>
  </si>
  <si>
    <t>S.G.P - SALUD PÚBLICA COLECTIVA</t>
  </si>
  <si>
    <t>IVA TELEFONÍA CELULAR CULTURA</t>
  </si>
  <si>
    <t>IVA TELEFONÍA CELULAR DEPORTE</t>
  </si>
  <si>
    <t>PLAN OPERATIVO ANUAL DE INVERSIONES 2016</t>
  </si>
  <si>
    <t>DESCRIPCIÓN FUENTE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</si>
</sst>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(* #,##0.00_);_(* \(#,##0.00\);_(* &quot;-&quot;??_);_(@_)"/>
    <numFmt numFmtId="164" formatCode="_(* #,##0_);_(* \(#,##0\);_(* &quot;-&quot;??_);_(@_)"/>
    <numFmt numFmtId="165" formatCode="_ * #,##0.00_)\ _P_t_s_ ;_ * \(#,##0.00\)\ _P_t_s_ ;_ * &quot;-&quot;??_)\ _P_t_s_ ;_ @_ "/>
    <numFmt numFmtId="166" formatCode="_ * #,##0.00_ ;_ * \-#,##0.00_ ;_ * &quot;-&quot;??_ ;_ @_ "/>
    <numFmt numFmtId="167" formatCode="_ * #,##0_ ;_ * \-#,##0_ ;_ * &quot;-&quot;??_ ;_ @_ 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Rockwell"/>
      <family val="1"/>
    </font>
    <font>
      <sz val="10"/>
      <name val="Courier"/>
    </font>
    <font>
      <b/>
      <sz val="22"/>
      <name val="Rockwell"/>
      <family val="1"/>
    </font>
    <font>
      <sz val="14"/>
      <name val="Rockwell"/>
      <family val="1"/>
    </font>
    <font>
      <b/>
      <sz val="28"/>
      <name val="Rockwell"/>
      <family val="1"/>
    </font>
    <font>
      <sz val="28"/>
      <name val="Rockwell"/>
      <family val="1"/>
    </font>
    <font>
      <sz val="20"/>
      <name val="Rockwell"/>
      <family val="1"/>
    </font>
    <font>
      <b/>
      <sz val="20"/>
      <name val="Rockwell"/>
      <family val="1"/>
    </font>
    <font>
      <b/>
      <sz val="26"/>
      <name val="Rockwell"/>
      <family val="1"/>
    </font>
    <font>
      <sz val="14"/>
      <color theme="1"/>
      <name val="Rockwell"/>
      <family val="1"/>
    </font>
    <font>
      <b/>
      <sz val="20"/>
      <color theme="1"/>
      <name val="Rockwell"/>
      <family val="1"/>
    </font>
    <font>
      <b/>
      <sz val="20"/>
      <name val="Arial"/>
      <family val="2"/>
    </font>
    <font>
      <b/>
      <sz val="36"/>
      <name val="Rockwell"/>
      <family val="1"/>
    </font>
    <font>
      <b/>
      <sz val="10"/>
      <name val="Arial"/>
      <family val="2"/>
    </font>
    <font>
      <sz val="16"/>
      <color theme="1"/>
      <name val="Rockwell"/>
      <family val="1"/>
    </font>
    <font>
      <b/>
      <sz val="22"/>
      <color rgb="FFFF0000"/>
      <name val="Rockwell"/>
      <family val="1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2" fillId="0" borderId="0"/>
    <xf numFmtId="37" fontId="4" fillId="0" borderId="0"/>
    <xf numFmtId="0" fontId="2" fillId="0" borderId="0"/>
    <xf numFmtId="165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147">
    <xf numFmtId="0" fontId="0" fillId="0" borderId="0" xfId="0"/>
    <xf numFmtId="0" fontId="7" fillId="0" borderId="0" xfId="2" applyFont="1" applyFill="1" applyBorder="1" applyAlignment="1">
      <alignment horizontal="left" vertical="center"/>
    </xf>
    <xf numFmtId="0" fontId="8" fillId="0" borderId="0" xfId="2" applyFont="1" applyFill="1" applyBorder="1" applyAlignment="1">
      <alignment vertical="center"/>
    </xf>
    <xf numFmtId="0" fontId="9" fillId="0" borderId="0" xfId="2" applyFont="1" applyFill="1" applyBorder="1" applyAlignment="1">
      <alignment vertical="center"/>
    </xf>
    <xf numFmtId="10" fontId="9" fillId="0" borderId="0" xfId="7" applyNumberFormat="1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horizontal="left" vertical="center"/>
    </xf>
    <xf numFmtId="43" fontId="7" fillId="0" borderId="0" xfId="4" applyNumberFormat="1" applyFont="1" applyFill="1" applyBorder="1" applyAlignment="1">
      <alignment vertical="center"/>
    </xf>
    <xf numFmtId="43" fontId="7" fillId="0" borderId="0" xfId="4" applyNumberFormat="1" applyFont="1" applyFill="1" applyBorder="1" applyAlignment="1">
      <alignment horizontal="left" vertical="center"/>
    </xf>
    <xf numFmtId="43" fontId="10" fillId="0" borderId="0" xfId="4" applyNumberFormat="1" applyFont="1" applyFill="1" applyBorder="1" applyAlignment="1">
      <alignment vertical="center" wrapText="1"/>
    </xf>
    <xf numFmtId="0" fontId="10" fillId="0" borderId="0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Border="1" applyAlignment="1">
      <alignment horizontal="left" vertical="center" wrapText="1"/>
    </xf>
    <xf numFmtId="0" fontId="10" fillId="0" borderId="0" xfId="4" applyNumberFormat="1" applyFont="1" applyFill="1" applyBorder="1" applyAlignment="1">
      <alignment vertical="center" wrapText="1"/>
    </xf>
    <xf numFmtId="166" fontId="6" fillId="0" borderId="0" xfId="7" applyFont="1" applyFill="1" applyBorder="1" applyAlignment="1">
      <alignment horizontal="center" vertical="center" wrapText="1"/>
    </xf>
    <xf numFmtId="166" fontId="10" fillId="0" borderId="0" xfId="7" applyFont="1" applyFill="1" applyBorder="1" applyAlignment="1">
      <alignment horizontal="left" vertical="center" wrapText="1"/>
    </xf>
    <xf numFmtId="166" fontId="6" fillId="0" borderId="0" xfId="7" applyFont="1" applyFill="1" applyBorder="1" applyAlignment="1">
      <alignment horizontal="left" vertical="center" wrapText="1"/>
    </xf>
    <xf numFmtId="166" fontId="10" fillId="0" borderId="0" xfId="7" applyFont="1" applyFill="1" applyBorder="1" applyAlignment="1">
      <alignment vertical="center" wrapText="1"/>
    </xf>
    <xf numFmtId="166" fontId="10" fillId="0" borderId="0" xfId="4" applyNumberFormat="1" applyFont="1" applyFill="1" applyBorder="1" applyAlignment="1">
      <alignment horizontal="left" vertical="center" wrapText="1"/>
    </xf>
    <xf numFmtId="166" fontId="10" fillId="0" borderId="0" xfId="4" applyNumberFormat="1" applyFont="1" applyFill="1" applyBorder="1" applyAlignment="1">
      <alignment vertical="center" wrapText="1"/>
    </xf>
    <xf numFmtId="167" fontId="6" fillId="0" borderId="0" xfId="7" applyNumberFormat="1" applyFont="1" applyFill="1" applyBorder="1" applyAlignment="1">
      <alignment horizontal="left" vertical="center" wrapText="1"/>
    </xf>
    <xf numFmtId="167" fontId="6" fillId="0" borderId="0" xfId="7" applyNumberFormat="1" applyFont="1" applyFill="1" applyBorder="1" applyAlignment="1">
      <alignment horizontal="center" vertical="center" wrapText="1"/>
    </xf>
    <xf numFmtId="166" fontId="12" fillId="0" borderId="0" xfId="7" applyFont="1" applyFill="1" applyBorder="1" applyAlignment="1">
      <alignment horizontal="left" vertical="center" wrapText="1"/>
    </xf>
    <xf numFmtId="166" fontId="12" fillId="0" borderId="0" xfId="7" applyFont="1" applyFill="1" applyBorder="1" applyAlignment="1">
      <alignment horizontal="center" vertical="center" wrapText="1"/>
    </xf>
    <xf numFmtId="167" fontId="6" fillId="0" borderId="0" xfId="7" applyNumberFormat="1" applyFont="1" applyFill="1" applyBorder="1" applyAlignment="1">
      <alignment horizontal="right" vertical="center" wrapText="1"/>
    </xf>
    <xf numFmtId="166" fontId="5" fillId="0" borderId="0" xfId="7" applyFont="1" applyFill="1" applyBorder="1" applyAlignment="1">
      <alignment horizontal="left" vertical="center" wrapText="1"/>
    </xf>
    <xf numFmtId="3" fontId="6" fillId="0" borderId="0" xfId="8" applyNumberFormat="1" applyFont="1" applyFill="1" applyBorder="1" applyAlignment="1">
      <alignment horizontal="left" vertical="center" wrapText="1"/>
    </xf>
    <xf numFmtId="3" fontId="6" fillId="0" borderId="0" xfId="8" applyNumberFormat="1" applyFont="1" applyFill="1" applyBorder="1" applyAlignment="1">
      <alignment horizontal="right" vertical="center" wrapText="1"/>
    </xf>
    <xf numFmtId="166" fontId="9" fillId="0" borderId="0" xfId="2" applyNumberFormat="1" applyFont="1" applyFill="1" applyBorder="1" applyAlignment="1">
      <alignment vertical="center"/>
    </xf>
    <xf numFmtId="0" fontId="10" fillId="0" borderId="0" xfId="4" applyNumberFormat="1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67" fontId="10" fillId="0" borderId="0" xfId="4" applyNumberFormat="1" applyFont="1" applyFill="1" applyBorder="1" applyAlignment="1">
      <alignment vertical="center" wrapText="1"/>
    </xf>
    <xf numFmtId="0" fontId="6" fillId="0" borderId="0" xfId="4" applyNumberFormat="1" applyFont="1" applyFill="1" applyBorder="1" applyAlignment="1">
      <alignment horizontal="left" vertical="center" wrapText="1"/>
    </xf>
    <xf numFmtId="43" fontId="8" fillId="0" borderId="0" xfId="2" applyNumberFormat="1" applyFont="1" applyFill="1" applyBorder="1" applyAlignment="1">
      <alignment vertical="center"/>
    </xf>
    <xf numFmtId="166" fontId="8" fillId="0" borderId="0" xfId="7" applyFont="1" applyFill="1" applyBorder="1" applyAlignment="1">
      <alignment vertical="center"/>
    </xf>
    <xf numFmtId="166" fontId="8" fillId="0" borderId="0" xfId="7" applyFont="1" applyFill="1" applyBorder="1" applyAlignment="1">
      <alignment horizontal="center" vertical="center"/>
    </xf>
    <xf numFmtId="166" fontId="8" fillId="0" borderId="0" xfId="7" applyFont="1" applyFill="1" applyBorder="1" applyAlignment="1">
      <alignment horizontal="left" vertical="center"/>
    </xf>
    <xf numFmtId="0" fontId="8" fillId="0" borderId="0" xfId="2" applyFont="1" applyFill="1" applyBorder="1" applyAlignment="1">
      <alignment horizontal="justify" vertical="center"/>
    </xf>
    <xf numFmtId="1" fontId="8" fillId="0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166" fontId="7" fillId="0" borderId="0" xfId="2" applyNumberFormat="1" applyFont="1" applyFill="1" applyBorder="1" applyAlignment="1">
      <alignment vertical="center"/>
    </xf>
    <xf numFmtId="10" fontId="10" fillId="0" borderId="0" xfId="7" applyNumberFormat="1" applyFont="1" applyFill="1" applyBorder="1" applyAlignment="1">
      <alignment vertical="center"/>
    </xf>
    <xf numFmtId="10" fontId="10" fillId="0" borderId="0" xfId="2" applyNumberFormat="1" applyFont="1" applyFill="1" applyBorder="1" applyAlignment="1">
      <alignment vertical="center"/>
    </xf>
    <xf numFmtId="10" fontId="10" fillId="0" borderId="0" xfId="4" applyNumberFormat="1" applyFont="1" applyFill="1" applyBorder="1" applyAlignment="1">
      <alignment horizontal="left" vertical="center" wrapText="1"/>
    </xf>
    <xf numFmtId="10" fontId="10" fillId="0" borderId="0" xfId="6" applyNumberFormat="1" applyFont="1" applyFill="1" applyBorder="1" applyAlignment="1">
      <alignment vertical="center"/>
    </xf>
    <xf numFmtId="166" fontId="7" fillId="0" borderId="0" xfId="7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4" applyNumberFormat="1" applyFont="1" applyFill="1" applyBorder="1" applyAlignment="1">
      <alignment vertical="center"/>
    </xf>
    <xf numFmtId="0" fontId="3" fillId="0" borderId="1" xfId="4" applyNumberFormat="1" applyFont="1" applyFill="1" applyBorder="1" applyAlignment="1">
      <alignment horizontal="justify" vertical="center" wrapText="1"/>
    </xf>
    <xf numFmtId="1" fontId="3" fillId="0" borderId="1" xfId="4" applyNumberFormat="1" applyFont="1" applyFill="1" applyBorder="1" applyAlignment="1">
      <alignment horizontal="center" vertical="center" wrapText="1"/>
    </xf>
    <xf numFmtId="0" fontId="3" fillId="0" borderId="1" xfId="4" applyNumberFormat="1" applyFont="1" applyFill="1" applyBorder="1" applyAlignment="1">
      <alignment horizontal="left" vertical="center" wrapText="1"/>
    </xf>
    <xf numFmtId="0" fontId="3" fillId="0" borderId="1" xfId="4" applyNumberFormat="1" applyFont="1" applyFill="1" applyBorder="1" applyAlignment="1">
      <alignment vertical="center" wrapText="1"/>
    </xf>
    <xf numFmtId="0" fontId="3" fillId="0" borderId="1" xfId="4" applyNumberFormat="1" applyFont="1" applyFill="1" applyBorder="1" applyAlignment="1">
      <alignment horizontal="center" vertical="center" wrapText="1"/>
    </xf>
    <xf numFmtId="49" fontId="3" fillId="0" borderId="1" xfId="4" applyNumberFormat="1" applyFont="1" applyFill="1" applyBorder="1" applyAlignment="1">
      <alignment horizontal="left" vertical="center" wrapText="1"/>
    </xf>
    <xf numFmtId="1" fontId="3" fillId="0" borderId="1" xfId="8" applyNumberFormat="1" applyFont="1" applyFill="1" applyBorder="1" applyAlignment="1">
      <alignment horizontal="center" vertical="center" wrapText="1"/>
    </xf>
    <xf numFmtId="3" fontId="3" fillId="0" borderId="1" xfId="8" applyNumberFormat="1" applyFont="1" applyFill="1" applyBorder="1" applyAlignment="1">
      <alignment vertical="center" wrapText="1"/>
    </xf>
    <xf numFmtId="3" fontId="3" fillId="0" borderId="1" xfId="8" applyNumberFormat="1" applyFont="1" applyFill="1" applyBorder="1" applyAlignment="1">
      <alignment horizontal="left" vertical="center" wrapText="1"/>
    </xf>
    <xf numFmtId="3" fontId="3" fillId="0" borderId="1" xfId="8" applyNumberFormat="1" applyFont="1" applyFill="1" applyBorder="1" applyAlignment="1">
      <alignment horizontal="justify" vertical="center" wrapText="1"/>
    </xf>
    <xf numFmtId="3" fontId="3" fillId="0" borderId="1" xfId="8" applyNumberFormat="1" applyFont="1" applyFill="1" applyBorder="1" applyAlignment="1">
      <alignment horizontal="center" vertical="center" wrapText="1"/>
    </xf>
    <xf numFmtId="1" fontId="17" fillId="0" borderId="1" xfId="4" applyNumberFormat="1" applyFont="1" applyFill="1" applyBorder="1" applyAlignment="1">
      <alignment horizontal="center" vertical="center" wrapText="1"/>
    </xf>
    <xf numFmtId="0" fontId="10" fillId="0" borderId="3" xfId="4" applyNumberFormat="1" applyFont="1" applyFill="1" applyBorder="1" applyAlignment="1">
      <alignment horizontal="center" vertical="center"/>
    </xf>
    <xf numFmtId="167" fontId="3" fillId="0" borderId="4" xfId="7" applyNumberFormat="1" applyFont="1" applyFill="1" applyBorder="1" applyAlignment="1">
      <alignment horizontal="center" vertical="center" wrapText="1"/>
    </xf>
    <xf numFmtId="0" fontId="10" fillId="0" borderId="3" xfId="2" applyFont="1" applyFill="1" applyBorder="1" applyAlignment="1">
      <alignment horizontal="center" vertical="center"/>
    </xf>
    <xf numFmtId="49" fontId="13" fillId="0" borderId="3" xfId="4" applyNumberFormat="1" applyFont="1" applyFill="1" applyBorder="1" applyAlignment="1">
      <alignment horizontal="center" vertical="center" wrapText="1"/>
    </xf>
    <xf numFmtId="49" fontId="3" fillId="0" borderId="3" xfId="4" applyNumberFormat="1" applyFont="1" applyFill="1" applyBorder="1" applyAlignment="1">
      <alignment horizontal="center" vertical="center" wrapText="1"/>
    </xf>
    <xf numFmtId="49" fontId="10" fillId="0" borderId="3" xfId="4" applyNumberFormat="1" applyFont="1" applyFill="1" applyBorder="1" applyAlignment="1">
      <alignment horizontal="center" vertical="center" wrapText="1"/>
    </xf>
    <xf numFmtId="167" fontId="3" fillId="0" borderId="4" xfId="1" applyNumberFormat="1" applyFont="1" applyFill="1" applyBorder="1" applyAlignment="1">
      <alignment horizontal="center" vertical="center" wrapText="1"/>
    </xf>
    <xf numFmtId="167" fontId="3" fillId="0" borderId="4" xfId="1" applyNumberFormat="1" applyFont="1" applyFill="1" applyBorder="1" applyAlignment="1">
      <alignment horizontal="right" vertical="center" wrapText="1"/>
    </xf>
    <xf numFmtId="3" fontId="10" fillId="0" borderId="3" xfId="8" applyNumberFormat="1" applyFont="1" applyFill="1" applyBorder="1" applyAlignment="1">
      <alignment horizontal="center" vertical="center" wrapText="1"/>
    </xf>
    <xf numFmtId="167" fontId="17" fillId="0" borderId="4" xfId="7" applyNumberFormat="1" applyFont="1" applyFill="1" applyBorder="1" applyAlignment="1">
      <alignment horizontal="center" vertical="center" wrapText="1"/>
    </xf>
    <xf numFmtId="167" fontId="3" fillId="0" borderId="4" xfId="7" applyNumberFormat="1" applyFont="1" applyFill="1" applyBorder="1" applyAlignment="1">
      <alignment horizontal="right" vertical="center" wrapText="1"/>
    </xf>
    <xf numFmtId="1" fontId="17" fillId="0" borderId="3" xfId="4" applyNumberFormat="1" applyFont="1" applyFill="1" applyBorder="1" applyAlignment="1">
      <alignment horizontal="center" vertical="center" wrapText="1"/>
    </xf>
    <xf numFmtId="49" fontId="17" fillId="0" borderId="3" xfId="4" applyNumberFormat="1" applyFont="1" applyFill="1" applyBorder="1" applyAlignment="1">
      <alignment horizontal="center" vertical="center"/>
    </xf>
    <xf numFmtId="0" fontId="10" fillId="0" borderId="5" xfId="4" applyNumberFormat="1" applyFont="1" applyFill="1" applyBorder="1" applyAlignment="1">
      <alignment horizontal="center" vertical="center"/>
    </xf>
    <xf numFmtId="0" fontId="10" fillId="0" borderId="6" xfId="4" applyNumberFormat="1" applyFont="1" applyFill="1" applyBorder="1" applyAlignment="1">
      <alignment horizontal="center" vertical="center"/>
    </xf>
    <xf numFmtId="0" fontId="10" fillId="0" borderId="6" xfId="4" applyNumberFormat="1" applyFont="1" applyFill="1" applyBorder="1" applyAlignment="1">
      <alignment horizontal="center" vertical="center" wrapText="1"/>
    </xf>
    <xf numFmtId="49" fontId="17" fillId="0" borderId="11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justify" vertical="center" wrapText="1"/>
    </xf>
    <xf numFmtId="167" fontId="3" fillId="0" borderId="12" xfId="7" applyNumberFormat="1" applyFont="1" applyFill="1" applyBorder="1" applyAlignment="1">
      <alignment horizontal="center" vertical="center" wrapText="1"/>
    </xf>
    <xf numFmtId="167" fontId="10" fillId="0" borderId="7" xfId="4" applyNumberFormat="1" applyFont="1" applyFill="1" applyBorder="1" applyAlignment="1">
      <alignment horizontal="center" vertical="center" wrapText="1"/>
    </xf>
    <xf numFmtId="1" fontId="3" fillId="0" borderId="2" xfId="4" applyNumberFormat="1" applyFont="1" applyFill="1" applyBorder="1" applyAlignment="1">
      <alignment horizontal="center" vertical="center" wrapText="1"/>
    </xf>
    <xf numFmtId="167" fontId="3" fillId="0" borderId="12" xfId="7" applyNumberFormat="1" applyFont="1" applyFill="1" applyBorder="1" applyAlignment="1">
      <alignment horizontal="right" vertical="center" wrapText="1"/>
    </xf>
    <xf numFmtId="1" fontId="17" fillId="0" borderId="2" xfId="4" applyNumberFormat="1" applyFont="1" applyFill="1" applyBorder="1" applyAlignment="1">
      <alignment horizontal="center" vertical="center" wrapText="1"/>
    </xf>
    <xf numFmtId="3" fontId="3" fillId="0" borderId="3" xfId="8" applyNumberFormat="1" applyFont="1" applyFill="1" applyBorder="1" applyAlignment="1">
      <alignment horizontal="center" vertical="center" wrapText="1"/>
    </xf>
    <xf numFmtId="0" fontId="10" fillId="0" borderId="3" xfId="4" quotePrefix="1" applyNumberFormat="1" applyFont="1" applyFill="1" applyBorder="1" applyAlignment="1">
      <alignment horizontal="center" vertical="center"/>
    </xf>
    <xf numFmtId="49" fontId="17" fillId="0" borderId="3" xfId="4" applyNumberFormat="1" applyFont="1" applyFill="1" applyBorder="1" applyAlignment="1">
      <alignment horizontal="center" vertical="center" wrapText="1"/>
    </xf>
    <xf numFmtId="0" fontId="9" fillId="0" borderId="0" xfId="4" applyNumberFormat="1" applyFont="1" applyFill="1" applyBorder="1" applyAlignment="1">
      <alignment horizontal="left" vertical="center" wrapText="1"/>
    </xf>
    <xf numFmtId="0" fontId="10" fillId="0" borderId="0" xfId="2" applyFont="1" applyFill="1" applyBorder="1" applyAlignment="1">
      <alignment vertical="center"/>
    </xf>
    <xf numFmtId="49" fontId="9" fillId="0" borderId="0" xfId="4" applyNumberFormat="1" applyFont="1" applyFill="1" applyBorder="1" applyAlignment="1">
      <alignment horizontal="left" vertical="center" wrapText="1"/>
    </xf>
    <xf numFmtId="166" fontId="9" fillId="0" borderId="0" xfId="7" applyFont="1" applyFill="1" applyBorder="1" applyAlignment="1">
      <alignment horizontal="left" vertical="center" wrapText="1"/>
    </xf>
    <xf numFmtId="3" fontId="9" fillId="0" borderId="0" xfId="8" applyNumberFormat="1" applyFont="1" applyFill="1" applyBorder="1" applyAlignment="1">
      <alignment horizontal="left" vertical="center" wrapText="1"/>
    </xf>
    <xf numFmtId="0" fontId="10" fillId="0" borderId="0" xfId="4" applyNumberFormat="1" applyFont="1" applyFill="1" applyBorder="1" applyAlignment="1">
      <alignment horizontal="center" vertical="center" wrapText="1"/>
    </xf>
    <xf numFmtId="10" fontId="10" fillId="0" borderId="0" xfId="7" applyNumberFormat="1" applyFont="1" applyFill="1" applyBorder="1" applyAlignment="1">
      <alignment horizontal="center" vertical="center"/>
    </xf>
    <xf numFmtId="43" fontId="9" fillId="0" borderId="0" xfId="2" applyNumberFormat="1" applyFont="1" applyFill="1" applyBorder="1" applyAlignment="1">
      <alignment vertical="center"/>
    </xf>
    <xf numFmtId="166" fontId="9" fillId="0" borderId="0" xfId="7" applyFont="1" applyFill="1" applyBorder="1" applyAlignment="1">
      <alignment vertical="center" wrapText="1"/>
    </xf>
    <xf numFmtId="0" fontId="10" fillId="0" borderId="1" xfId="4" applyNumberFormat="1" applyFont="1" applyFill="1" applyBorder="1" applyAlignment="1">
      <alignment horizontal="center" vertical="center" wrapText="1"/>
    </xf>
    <xf numFmtId="49" fontId="17" fillId="0" borderId="11" xfId="4" applyNumberFormat="1" applyFont="1" applyFill="1" applyBorder="1" applyAlignment="1">
      <alignment horizontal="center" vertical="center" wrapText="1"/>
    </xf>
    <xf numFmtId="49" fontId="17" fillId="0" borderId="5" xfId="4" applyNumberFormat="1" applyFont="1" applyFill="1" applyBorder="1" applyAlignment="1">
      <alignment horizontal="center" vertical="center" wrapText="1"/>
    </xf>
    <xf numFmtId="0" fontId="3" fillId="0" borderId="2" xfId="4" applyNumberFormat="1" applyFont="1" applyFill="1" applyBorder="1" applyAlignment="1">
      <alignment horizontal="justify" vertical="center" wrapText="1"/>
    </xf>
    <xf numFmtId="0" fontId="3" fillId="0" borderId="6" xfId="4" applyNumberFormat="1" applyFont="1" applyFill="1" applyBorder="1" applyAlignment="1">
      <alignment horizontal="justify" vertical="center" wrapText="1"/>
    </xf>
    <xf numFmtId="49" fontId="3" fillId="0" borderId="11" xfId="4" applyNumberFormat="1" applyFont="1" applyFill="1" applyBorder="1" applyAlignment="1">
      <alignment horizontal="center" vertical="center" wrapText="1"/>
    </xf>
    <xf numFmtId="49" fontId="3" fillId="0" borderId="16" xfId="4" applyNumberFormat="1" applyFont="1" applyFill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 wrapText="1"/>
    </xf>
    <xf numFmtId="0" fontId="3" fillId="0" borderId="17" xfId="4" applyNumberFormat="1" applyFont="1" applyFill="1" applyBorder="1" applyAlignment="1">
      <alignment horizontal="justify" vertical="center" wrapText="1"/>
    </xf>
    <xf numFmtId="3" fontId="3" fillId="0" borderId="2" xfId="8" applyNumberFormat="1" applyFont="1" applyFill="1" applyBorder="1" applyAlignment="1">
      <alignment horizontal="justify" vertical="center" wrapText="1"/>
    </xf>
    <xf numFmtId="3" fontId="3" fillId="0" borderId="17" xfId="8" applyNumberFormat="1" applyFont="1" applyFill="1" applyBorder="1" applyAlignment="1">
      <alignment horizontal="justify" vertical="center" wrapText="1"/>
    </xf>
    <xf numFmtId="3" fontId="3" fillId="0" borderId="6" xfId="8" applyNumberFormat="1" applyFont="1" applyFill="1" applyBorder="1" applyAlignment="1">
      <alignment horizontal="justify" vertical="center" wrapText="1"/>
    </xf>
    <xf numFmtId="0" fontId="7" fillId="0" borderId="13" xfId="4" applyNumberFormat="1" applyFont="1" applyFill="1" applyBorder="1" applyAlignment="1">
      <alignment horizontal="center" vertical="center"/>
    </xf>
    <xf numFmtId="0" fontId="7" fillId="0" borderId="14" xfId="4" applyNumberFormat="1" applyFont="1" applyFill="1" applyBorder="1" applyAlignment="1">
      <alignment horizontal="center" vertical="center"/>
    </xf>
    <xf numFmtId="49" fontId="17" fillId="0" borderId="16" xfId="4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/>
    </xf>
    <xf numFmtId="0" fontId="7" fillId="0" borderId="9" xfId="4" applyNumberFormat="1" applyFont="1" applyFill="1" applyBorder="1" applyAlignment="1">
      <alignment horizontal="center" vertical="center"/>
    </xf>
    <xf numFmtId="49" fontId="13" fillId="0" borderId="1" xfId="4" applyNumberFormat="1" applyFont="1" applyFill="1" applyBorder="1" applyAlignment="1">
      <alignment horizontal="center" vertical="center" wrapText="1"/>
    </xf>
    <xf numFmtId="49" fontId="17" fillId="0" borderId="3" xfId="4" applyNumberFormat="1" applyFont="1" applyFill="1" applyBorder="1" applyAlignment="1">
      <alignment horizontal="center" vertical="center" wrapText="1"/>
    </xf>
    <xf numFmtId="0" fontId="10" fillId="0" borderId="1" xfId="4" applyNumberFormat="1" applyFont="1" applyFill="1" applyBorder="1" applyAlignment="1">
      <alignment horizontal="center" vertical="center"/>
    </xf>
    <xf numFmtId="3" fontId="10" fillId="0" borderId="1" xfId="8" applyNumberFormat="1" applyFont="1" applyFill="1" applyBorder="1" applyAlignment="1">
      <alignment horizontal="center" vertical="center" wrapText="1"/>
    </xf>
    <xf numFmtId="0" fontId="7" fillId="0" borderId="8" xfId="4" applyNumberFormat="1" applyFont="1" applyFill="1" applyBorder="1" applyAlignment="1">
      <alignment horizontal="center" vertical="center" wrapText="1"/>
    </xf>
    <xf numFmtId="0" fontId="7" fillId="0" borderId="9" xfId="4" applyNumberFormat="1" applyFont="1" applyFill="1" applyBorder="1" applyAlignment="1">
      <alignment horizontal="center" vertical="center" wrapText="1"/>
    </xf>
    <xf numFmtId="0" fontId="10" fillId="0" borderId="0" xfId="4" applyNumberFormat="1" applyFont="1" applyFill="1" applyBorder="1" applyAlignment="1">
      <alignment horizontal="center" vertical="center" wrapText="1"/>
    </xf>
    <xf numFmtId="166" fontId="10" fillId="0" borderId="0" xfId="7" applyFont="1" applyFill="1" applyBorder="1" applyAlignment="1">
      <alignment horizontal="center" vertical="center" wrapText="1"/>
    </xf>
    <xf numFmtId="166" fontId="10" fillId="0" borderId="0" xfId="2" applyNumberFormat="1" applyFont="1" applyFill="1" applyBorder="1" applyAlignment="1">
      <alignment vertical="center"/>
    </xf>
    <xf numFmtId="0" fontId="2" fillId="0" borderId="0" xfId="2" applyBorder="1"/>
    <xf numFmtId="0" fontId="16" fillId="0" borderId="0" xfId="2" applyFont="1" applyBorder="1"/>
    <xf numFmtId="0" fontId="14" fillId="0" borderId="0" xfId="2" applyFont="1" applyBorder="1" applyAlignment="1">
      <alignment horizontal="center" vertical="center" wrapText="1"/>
    </xf>
    <xf numFmtId="10" fontId="7" fillId="0" borderId="0" xfId="2" applyNumberFormat="1" applyFont="1" applyFill="1" applyBorder="1" applyAlignment="1">
      <alignment vertical="center"/>
    </xf>
    <xf numFmtId="166" fontId="9" fillId="0" borderId="0" xfId="7" applyFont="1" applyFill="1" applyBorder="1" applyAlignment="1">
      <alignment vertical="center"/>
    </xf>
    <xf numFmtId="167" fontId="10" fillId="2" borderId="4" xfId="7" applyNumberFormat="1" applyFont="1" applyFill="1" applyBorder="1" applyAlignment="1">
      <alignment horizontal="right" vertical="center" wrapText="1"/>
    </xf>
    <xf numFmtId="167" fontId="10" fillId="2" borderId="4" xfId="7" applyNumberFormat="1" applyFont="1" applyFill="1" applyBorder="1" applyAlignment="1">
      <alignment horizontal="left" vertical="center" wrapText="1"/>
    </xf>
    <xf numFmtId="167" fontId="10" fillId="2" borderId="4" xfId="4" applyNumberFormat="1" applyFont="1" applyFill="1" applyBorder="1" applyAlignment="1">
      <alignment vertical="center" wrapText="1"/>
    </xf>
    <xf numFmtId="167" fontId="5" fillId="2" borderId="4" xfId="7" applyNumberFormat="1" applyFont="1" applyFill="1" applyBorder="1" applyAlignment="1">
      <alignment horizontal="center" vertical="center" wrapText="1"/>
    </xf>
    <xf numFmtId="167" fontId="10" fillId="2" borderId="4" xfId="7" applyNumberFormat="1" applyFont="1" applyFill="1" applyBorder="1" applyAlignment="1">
      <alignment vertical="center" wrapText="1"/>
    </xf>
    <xf numFmtId="167" fontId="10" fillId="2" borderId="4" xfId="7" applyNumberFormat="1" applyFont="1" applyFill="1" applyBorder="1" applyAlignment="1">
      <alignment horizontal="center" vertical="center" wrapText="1"/>
    </xf>
    <xf numFmtId="167" fontId="10" fillId="2" borderId="4" xfId="2" applyNumberFormat="1" applyFont="1" applyFill="1" applyBorder="1" applyAlignment="1">
      <alignment vertical="center"/>
    </xf>
    <xf numFmtId="167" fontId="7" fillId="3" borderId="15" xfId="2" applyNumberFormat="1" applyFont="1" applyFill="1" applyBorder="1" applyAlignment="1">
      <alignment vertical="center"/>
    </xf>
    <xf numFmtId="167" fontId="11" fillId="3" borderId="10" xfId="7" applyNumberFormat="1" applyFont="1" applyFill="1" applyBorder="1" applyAlignment="1">
      <alignment vertical="center" wrapText="1"/>
    </xf>
    <xf numFmtId="167" fontId="10" fillId="2" borderId="4" xfId="7" applyNumberFormat="1" applyFont="1" applyFill="1" applyBorder="1" applyAlignment="1">
      <alignment vertical="center"/>
    </xf>
    <xf numFmtId="167" fontId="10" fillId="2" borderId="4" xfId="7" applyNumberFormat="1" applyFont="1" applyFill="1" applyBorder="1" applyAlignment="1">
      <alignment horizontal="right" vertical="center"/>
    </xf>
    <xf numFmtId="167" fontId="7" fillId="3" borderId="15" xfId="7" applyNumberFormat="1" applyFont="1" applyFill="1" applyBorder="1" applyAlignment="1">
      <alignment vertical="center"/>
    </xf>
    <xf numFmtId="167" fontId="10" fillId="2" borderId="4" xfId="4" applyNumberFormat="1" applyFont="1" applyFill="1" applyBorder="1" applyAlignment="1">
      <alignment horizontal="center" vertical="center" wrapText="1"/>
    </xf>
    <xf numFmtId="164" fontId="7" fillId="3" borderId="10" xfId="2" applyNumberFormat="1" applyFont="1" applyFill="1" applyBorder="1" applyAlignment="1">
      <alignment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0" xfId="4" applyNumberFormat="1" applyFont="1" applyFill="1" applyBorder="1" applyAlignment="1">
      <alignment horizontal="center" vertical="center"/>
    </xf>
    <xf numFmtId="0" fontId="15" fillId="4" borderId="8" xfId="2" applyFont="1" applyFill="1" applyBorder="1" applyAlignment="1">
      <alignment horizontal="center" vertical="center" wrapText="1"/>
    </xf>
    <xf numFmtId="0" fontId="15" fillId="4" borderId="9" xfId="2" applyFont="1" applyFill="1" applyBorder="1" applyAlignment="1">
      <alignment horizontal="center" vertical="center" wrapText="1"/>
    </xf>
    <xf numFmtId="167" fontId="7" fillId="4" borderId="10" xfId="7" applyNumberFormat="1" applyFont="1" applyFill="1" applyBorder="1" applyAlignment="1">
      <alignment vertical="center"/>
    </xf>
    <xf numFmtId="0" fontId="18" fillId="0" borderId="6" xfId="4" applyNumberFormat="1" applyFont="1" applyFill="1" applyBorder="1" applyAlignment="1">
      <alignment horizontal="center" vertical="center"/>
    </xf>
    <xf numFmtId="0" fontId="18" fillId="0" borderId="6" xfId="4" applyNumberFormat="1" applyFont="1" applyFill="1" applyBorder="1" applyAlignment="1">
      <alignment horizontal="center" vertical="center" wrapText="1"/>
    </xf>
    <xf numFmtId="0" fontId="18" fillId="0" borderId="7" xfId="4" applyNumberFormat="1" applyFont="1" applyFill="1" applyBorder="1" applyAlignment="1">
      <alignment horizontal="center" vertical="center" wrapText="1"/>
    </xf>
    <xf numFmtId="0" fontId="18" fillId="0" borderId="5" xfId="4" applyNumberFormat="1" applyFont="1" applyFill="1" applyBorder="1" applyAlignment="1">
      <alignment horizontal="center" vertical="center"/>
    </xf>
  </cellXfs>
  <cellStyles count="10">
    <cellStyle name="Millares" xfId="1" builtinId="3"/>
    <cellStyle name="Millares 2" xfId="5"/>
    <cellStyle name="Millares 3" xfId="7"/>
    <cellStyle name="Millares_Hacienda cambio Inversión 2000" xfId="8"/>
    <cellStyle name="Normal" xfId="0" builtinId="0"/>
    <cellStyle name="Normal 2" xfId="3"/>
    <cellStyle name="Normal 2 2" xfId="9"/>
    <cellStyle name="Normal 3" xfId="2"/>
    <cellStyle name="Normal_Hacienda cambio Inversión 2000" xfId="4"/>
    <cellStyle name="Porcentaje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499984740745262"/>
  </sheetPr>
  <dimension ref="A1:K253"/>
  <sheetViews>
    <sheetView showGridLines="0" tabSelected="1" view="pageBreakPreview" zoomScale="70" zoomScaleNormal="42" zoomScaleSheetLayoutView="70" zoomScalePageLayoutView="39" workbookViewId="0">
      <selection activeCell="A3" sqref="A3:D3"/>
    </sheetView>
  </sheetViews>
  <sheetFormatPr baseColWidth="10" defaultColWidth="12.5703125" defaultRowHeight="42" customHeight="1" x14ac:dyDescent="0.25"/>
  <cols>
    <col min="1" max="1" width="12.5703125" style="28"/>
    <col min="2" max="2" width="127.5703125" style="35" customWidth="1"/>
    <col min="3" max="3" width="18.42578125" style="36" customWidth="1"/>
    <col min="4" max="4" width="55.85546875" style="36" customWidth="1"/>
    <col min="5" max="5" width="45.85546875" style="33" customWidth="1"/>
    <col min="6" max="6" width="55.28515625" style="33" customWidth="1"/>
    <col min="7" max="7" width="118" style="34" customWidth="1"/>
    <col min="8" max="8" width="15.7109375" style="37" customWidth="1"/>
    <col min="9" max="9" width="55.28515625" style="3" customWidth="1"/>
    <col min="10" max="10" width="65.42578125" style="39" bestFit="1" customWidth="1"/>
    <col min="11" max="11" width="12.5703125" style="2"/>
    <col min="12" max="12" width="61.5703125" style="2" customWidth="1"/>
    <col min="13" max="13" width="34.85546875" style="2" customWidth="1"/>
    <col min="14" max="14" width="12.5703125" style="2" customWidth="1"/>
    <col min="15" max="16384" width="12.5703125" style="2"/>
  </cols>
  <sheetData>
    <row r="1" spans="1:10" ht="42" customHeight="1" x14ac:dyDescent="0.25">
      <c r="A1" s="138" t="s">
        <v>18</v>
      </c>
      <c r="B1" s="138"/>
      <c r="C1" s="138"/>
      <c r="D1" s="138"/>
      <c r="E1" s="138"/>
      <c r="F1" s="44"/>
      <c r="G1" s="1"/>
    </row>
    <row r="2" spans="1:10" ht="42" customHeight="1" thickBot="1" x14ac:dyDescent="0.3">
      <c r="A2" s="139" t="s">
        <v>438</v>
      </c>
      <c r="B2" s="139"/>
      <c r="C2" s="139"/>
      <c r="D2" s="139"/>
      <c r="E2" s="139"/>
      <c r="F2" s="45"/>
      <c r="G2" s="5"/>
    </row>
    <row r="3" spans="1:10" ht="42" customHeight="1" thickBot="1" x14ac:dyDescent="0.3">
      <c r="A3" s="114" t="s">
        <v>20</v>
      </c>
      <c r="B3" s="115"/>
      <c r="C3" s="115"/>
      <c r="D3" s="115"/>
      <c r="E3" s="137">
        <f>E5+E13+E30+E32+E45+E70+E95+E100+E119+E133+E135+E138+E140+E142+E145+E148+E153+E156+E158+E162</f>
        <v>313703301105</v>
      </c>
      <c r="F3" s="6"/>
      <c r="G3" s="7"/>
      <c r="H3" s="8"/>
      <c r="I3" s="8"/>
    </row>
    <row r="4" spans="1:10" ht="42" customHeight="1" x14ac:dyDescent="0.25">
      <c r="A4" s="146" t="s">
        <v>21</v>
      </c>
      <c r="B4" s="143" t="s">
        <v>22</v>
      </c>
      <c r="C4" s="143" t="s">
        <v>23</v>
      </c>
      <c r="D4" s="144" t="s">
        <v>439</v>
      </c>
      <c r="E4" s="145" t="s">
        <v>19</v>
      </c>
      <c r="F4" s="6"/>
      <c r="G4" s="7"/>
      <c r="H4" s="8"/>
      <c r="I4" s="8"/>
    </row>
    <row r="5" spans="1:10" ht="34.5" customHeight="1" x14ac:dyDescent="0.25">
      <c r="A5" s="58">
        <v>1</v>
      </c>
      <c r="B5" s="93" t="s">
        <v>424</v>
      </c>
      <c r="C5" s="93"/>
      <c r="D5" s="93"/>
      <c r="E5" s="124">
        <f>SUM(E6:E12)</f>
        <v>4639489297</v>
      </c>
      <c r="F5" s="9"/>
      <c r="G5" s="10"/>
      <c r="H5" s="11"/>
      <c r="I5" s="11"/>
    </row>
    <row r="6" spans="1:10" ht="34.5" x14ac:dyDescent="0.25">
      <c r="A6" s="94" t="s">
        <v>25</v>
      </c>
      <c r="B6" s="96" t="s">
        <v>26</v>
      </c>
      <c r="C6" s="47">
        <v>10</v>
      </c>
      <c r="D6" s="48" t="s">
        <v>147</v>
      </c>
      <c r="E6" s="59">
        <v>27549137</v>
      </c>
      <c r="F6" s="12"/>
      <c r="G6" s="84"/>
      <c r="H6" s="85"/>
      <c r="I6" s="8"/>
      <c r="J6" s="42"/>
    </row>
    <row r="7" spans="1:10" ht="34.5" x14ac:dyDescent="0.25">
      <c r="A7" s="95"/>
      <c r="B7" s="97"/>
      <c r="C7" s="47">
        <v>17</v>
      </c>
      <c r="D7" s="49" t="s">
        <v>27</v>
      </c>
      <c r="E7" s="59">
        <v>1161940160</v>
      </c>
      <c r="F7" s="12"/>
      <c r="G7" s="84"/>
      <c r="H7" s="11"/>
      <c r="I7" s="8"/>
      <c r="J7" s="42"/>
    </row>
    <row r="8" spans="1:10" ht="45" customHeight="1" x14ac:dyDescent="0.25">
      <c r="A8" s="83" t="s">
        <v>28</v>
      </c>
      <c r="B8" s="46" t="s">
        <v>29</v>
      </c>
      <c r="C8" s="47">
        <v>17</v>
      </c>
      <c r="D8" s="49" t="s">
        <v>27</v>
      </c>
      <c r="E8" s="59">
        <v>1700000000</v>
      </c>
      <c r="F8" s="12"/>
      <c r="G8" s="86"/>
      <c r="H8" s="11"/>
      <c r="I8" s="17"/>
      <c r="J8" s="42"/>
    </row>
    <row r="9" spans="1:10" ht="42.75" customHeight="1" x14ac:dyDescent="0.25">
      <c r="A9" s="83" t="s">
        <v>31</v>
      </c>
      <c r="B9" s="46" t="s">
        <v>32</v>
      </c>
      <c r="C9" s="47">
        <v>17</v>
      </c>
      <c r="D9" s="49" t="s">
        <v>27</v>
      </c>
      <c r="E9" s="59">
        <v>400000000</v>
      </c>
      <c r="F9" s="12"/>
      <c r="G9" s="87"/>
      <c r="H9" s="11"/>
      <c r="I9" s="8"/>
      <c r="J9" s="42"/>
    </row>
    <row r="10" spans="1:10" ht="41.25" customHeight="1" x14ac:dyDescent="0.25">
      <c r="A10" s="83" t="s">
        <v>34</v>
      </c>
      <c r="B10" s="46" t="s">
        <v>365</v>
      </c>
      <c r="C10" s="47">
        <v>17</v>
      </c>
      <c r="D10" s="49" t="s">
        <v>27</v>
      </c>
      <c r="E10" s="59">
        <v>500000000</v>
      </c>
      <c r="F10" s="12"/>
      <c r="G10" s="88"/>
      <c r="H10" s="11"/>
      <c r="I10" s="15"/>
      <c r="J10" s="42"/>
    </row>
    <row r="11" spans="1:10" ht="48" customHeight="1" x14ac:dyDescent="0.25">
      <c r="A11" s="83" t="s">
        <v>35</v>
      </c>
      <c r="B11" s="46" t="s">
        <v>36</v>
      </c>
      <c r="C11" s="47">
        <v>17</v>
      </c>
      <c r="D11" s="49" t="s">
        <v>27</v>
      </c>
      <c r="E11" s="59">
        <v>400000000</v>
      </c>
      <c r="F11" s="12"/>
      <c r="G11" s="88"/>
      <c r="H11" s="11"/>
      <c r="I11" s="8"/>
      <c r="J11" s="42"/>
    </row>
    <row r="12" spans="1:10" ht="43.5" customHeight="1" x14ac:dyDescent="0.25">
      <c r="A12" s="83" t="s">
        <v>38</v>
      </c>
      <c r="B12" s="46" t="s">
        <v>39</v>
      </c>
      <c r="C12" s="47">
        <v>17</v>
      </c>
      <c r="D12" s="49" t="s">
        <v>27</v>
      </c>
      <c r="E12" s="59">
        <v>450000000</v>
      </c>
      <c r="F12" s="12"/>
      <c r="G12" s="88"/>
      <c r="H12" s="11"/>
      <c r="I12" s="8"/>
      <c r="J12" s="42"/>
    </row>
    <row r="13" spans="1:10" ht="33.75" customHeight="1" x14ac:dyDescent="0.25">
      <c r="A13" s="60" t="s">
        <v>42</v>
      </c>
      <c r="B13" s="93" t="s">
        <v>350</v>
      </c>
      <c r="C13" s="93"/>
      <c r="D13" s="93"/>
      <c r="E13" s="125">
        <f>SUM(E14:E29)</f>
        <v>241693823525</v>
      </c>
      <c r="F13" s="9"/>
      <c r="G13" s="88"/>
      <c r="H13" s="11"/>
      <c r="I13" s="8"/>
      <c r="J13" s="42"/>
    </row>
    <row r="14" spans="1:10" ht="52.5" customHeight="1" x14ac:dyDescent="0.25">
      <c r="A14" s="83" t="s">
        <v>44</v>
      </c>
      <c r="B14" s="46" t="s">
        <v>380</v>
      </c>
      <c r="C14" s="50">
        <v>110</v>
      </c>
      <c r="D14" s="51" t="s">
        <v>30</v>
      </c>
      <c r="E14" s="59">
        <v>6820700000</v>
      </c>
      <c r="F14" s="12"/>
      <c r="G14" s="88"/>
      <c r="H14" s="11"/>
      <c r="I14" s="15"/>
      <c r="J14" s="42"/>
    </row>
    <row r="15" spans="1:10" ht="43.5" customHeight="1" x14ac:dyDescent="0.25">
      <c r="A15" s="83" t="s">
        <v>45</v>
      </c>
      <c r="B15" s="46" t="s">
        <v>46</v>
      </c>
      <c r="C15" s="47">
        <v>17</v>
      </c>
      <c r="D15" s="49" t="s">
        <v>27</v>
      </c>
      <c r="E15" s="59">
        <v>70000000</v>
      </c>
      <c r="F15" s="12"/>
      <c r="G15" s="88"/>
      <c r="H15" s="11"/>
      <c r="I15" s="8"/>
      <c r="J15" s="42"/>
    </row>
    <row r="16" spans="1:10" ht="42" customHeight="1" x14ac:dyDescent="0.25">
      <c r="A16" s="83" t="s">
        <v>48</v>
      </c>
      <c r="B16" s="46" t="s">
        <v>381</v>
      </c>
      <c r="C16" s="47">
        <v>17</v>
      </c>
      <c r="D16" s="49" t="s">
        <v>27</v>
      </c>
      <c r="E16" s="59">
        <v>200000000</v>
      </c>
      <c r="F16" s="12"/>
      <c r="G16" s="87"/>
      <c r="H16" s="11"/>
      <c r="I16" s="8"/>
      <c r="J16" s="42"/>
    </row>
    <row r="17" spans="1:10" ht="63.75" customHeight="1" x14ac:dyDescent="0.25">
      <c r="A17" s="83" t="s">
        <v>50</v>
      </c>
      <c r="B17" s="46" t="s">
        <v>366</v>
      </c>
      <c r="C17" s="47">
        <v>17</v>
      </c>
      <c r="D17" s="49" t="s">
        <v>27</v>
      </c>
      <c r="E17" s="59">
        <v>100000000</v>
      </c>
      <c r="F17" s="12"/>
      <c r="G17" s="87"/>
      <c r="H17" s="11"/>
      <c r="I17" s="15"/>
      <c r="J17" s="42"/>
    </row>
    <row r="18" spans="1:10" ht="37.5" customHeight="1" x14ac:dyDescent="0.25">
      <c r="A18" s="94" t="s">
        <v>52</v>
      </c>
      <c r="B18" s="96" t="s">
        <v>53</v>
      </c>
      <c r="C18" s="47">
        <v>10</v>
      </c>
      <c r="D18" s="48" t="s">
        <v>147</v>
      </c>
      <c r="E18" s="59">
        <v>30000000</v>
      </c>
      <c r="F18" s="12"/>
      <c r="G18" s="87"/>
      <c r="H18" s="11"/>
      <c r="I18" s="15"/>
      <c r="J18" s="42"/>
    </row>
    <row r="19" spans="1:10" ht="39" customHeight="1" x14ac:dyDescent="0.25">
      <c r="A19" s="95"/>
      <c r="B19" s="97"/>
      <c r="C19" s="47">
        <v>17</v>
      </c>
      <c r="D19" s="48" t="s">
        <v>27</v>
      </c>
      <c r="E19" s="59">
        <v>2000000000</v>
      </c>
      <c r="F19" s="12"/>
      <c r="G19" s="87"/>
      <c r="H19" s="11"/>
      <c r="I19" s="8"/>
      <c r="J19" s="42"/>
    </row>
    <row r="20" spans="1:10" ht="34.5" x14ac:dyDescent="0.25">
      <c r="A20" s="83" t="s">
        <v>55</v>
      </c>
      <c r="B20" s="46" t="s">
        <v>56</v>
      </c>
      <c r="C20" s="47">
        <v>17</v>
      </c>
      <c r="D20" s="49" t="s">
        <v>27</v>
      </c>
      <c r="E20" s="59">
        <v>150000000</v>
      </c>
      <c r="F20" s="12"/>
      <c r="G20" s="87"/>
      <c r="H20" s="11"/>
      <c r="I20" s="17"/>
      <c r="J20" s="42"/>
    </row>
    <row r="21" spans="1:10" ht="40.5" x14ac:dyDescent="0.25">
      <c r="A21" s="83" t="s">
        <v>57</v>
      </c>
      <c r="B21" s="46" t="s">
        <v>58</v>
      </c>
      <c r="C21" s="47">
        <v>17</v>
      </c>
      <c r="D21" s="49" t="s">
        <v>27</v>
      </c>
      <c r="E21" s="59">
        <v>100000000</v>
      </c>
      <c r="F21" s="12"/>
      <c r="G21" s="87"/>
      <c r="H21" s="11"/>
      <c r="I21" s="29"/>
      <c r="J21" s="42"/>
    </row>
    <row r="22" spans="1:10" ht="42.75" customHeight="1" x14ac:dyDescent="0.25">
      <c r="A22" s="83" t="s">
        <v>60</v>
      </c>
      <c r="B22" s="46" t="s">
        <v>61</v>
      </c>
      <c r="C22" s="47">
        <v>17</v>
      </c>
      <c r="D22" s="49" t="s">
        <v>27</v>
      </c>
      <c r="E22" s="59">
        <v>500000000</v>
      </c>
      <c r="F22" s="12"/>
      <c r="G22" s="88"/>
      <c r="H22" s="11"/>
      <c r="I22" s="15"/>
      <c r="J22" s="42"/>
    </row>
    <row r="23" spans="1:10" ht="32.25" customHeight="1" x14ac:dyDescent="0.25">
      <c r="A23" s="83" t="s">
        <v>62</v>
      </c>
      <c r="B23" s="46" t="s">
        <v>63</v>
      </c>
      <c r="C23" s="47">
        <v>17</v>
      </c>
      <c r="D23" s="49" t="s">
        <v>27</v>
      </c>
      <c r="E23" s="59">
        <v>500000000</v>
      </c>
      <c r="F23" s="12"/>
      <c r="G23" s="87"/>
      <c r="H23" s="11"/>
      <c r="I23" s="17"/>
      <c r="J23" s="42"/>
    </row>
    <row r="24" spans="1:10" ht="40.5" x14ac:dyDescent="0.25">
      <c r="A24" s="83" t="s">
        <v>64</v>
      </c>
      <c r="B24" s="46" t="s">
        <v>65</v>
      </c>
      <c r="C24" s="47">
        <v>17</v>
      </c>
      <c r="D24" s="49" t="s">
        <v>27</v>
      </c>
      <c r="E24" s="59">
        <v>375000000</v>
      </c>
      <c r="F24" s="12"/>
      <c r="G24" s="84"/>
      <c r="H24" s="11"/>
      <c r="I24" s="8"/>
      <c r="J24" s="42"/>
    </row>
    <row r="25" spans="1:10" ht="45" customHeight="1" x14ac:dyDescent="0.25">
      <c r="A25" s="83" t="s">
        <v>67</v>
      </c>
      <c r="B25" s="46" t="s">
        <v>309</v>
      </c>
      <c r="C25" s="47">
        <v>17</v>
      </c>
      <c r="D25" s="49" t="s">
        <v>27</v>
      </c>
      <c r="E25" s="59">
        <v>400000000</v>
      </c>
      <c r="F25" s="12"/>
      <c r="G25" s="87"/>
      <c r="H25" s="11"/>
      <c r="I25" s="15"/>
      <c r="J25" s="42"/>
    </row>
    <row r="26" spans="1:10" ht="40.5" x14ac:dyDescent="0.25">
      <c r="A26" s="83" t="s">
        <v>68</v>
      </c>
      <c r="B26" s="46" t="s">
        <v>69</v>
      </c>
      <c r="C26" s="52">
        <v>180</v>
      </c>
      <c r="D26" s="53" t="s">
        <v>33</v>
      </c>
      <c r="E26" s="59">
        <v>3593228711</v>
      </c>
      <c r="F26" s="12"/>
      <c r="G26" s="87"/>
      <c r="H26" s="11"/>
      <c r="I26" s="17"/>
      <c r="J26" s="42"/>
    </row>
    <row r="27" spans="1:10" ht="68.25" customHeight="1" x14ac:dyDescent="0.25">
      <c r="A27" s="83" t="s">
        <v>71</v>
      </c>
      <c r="B27" s="46" t="s">
        <v>367</v>
      </c>
      <c r="C27" s="52">
        <v>180</v>
      </c>
      <c r="D27" s="53" t="s">
        <v>33</v>
      </c>
      <c r="E27" s="59">
        <v>220101048250</v>
      </c>
      <c r="F27" s="12"/>
      <c r="G27" s="87"/>
      <c r="H27" s="11"/>
      <c r="I27" s="118"/>
      <c r="J27" s="42"/>
    </row>
    <row r="28" spans="1:10" ht="66" customHeight="1" x14ac:dyDescent="0.25">
      <c r="A28" s="83" t="s">
        <v>50</v>
      </c>
      <c r="B28" s="46" t="s">
        <v>368</v>
      </c>
      <c r="C28" s="52">
        <v>180</v>
      </c>
      <c r="D28" s="53" t="s">
        <v>33</v>
      </c>
      <c r="E28" s="59">
        <v>2000000000</v>
      </c>
      <c r="F28" s="12"/>
      <c r="G28" s="87"/>
      <c r="H28" s="11"/>
      <c r="I28" s="118"/>
      <c r="J28" s="42"/>
    </row>
    <row r="29" spans="1:10" ht="52.5" customHeight="1" x14ac:dyDescent="0.25">
      <c r="A29" s="83" t="s">
        <v>73</v>
      </c>
      <c r="B29" s="46" t="s">
        <v>355</v>
      </c>
      <c r="C29" s="52">
        <v>180</v>
      </c>
      <c r="D29" s="53" t="s">
        <v>33</v>
      </c>
      <c r="E29" s="59">
        <v>4753846564</v>
      </c>
      <c r="F29" s="12"/>
      <c r="G29" s="87"/>
      <c r="H29" s="11"/>
      <c r="I29" s="118"/>
      <c r="J29" s="42"/>
    </row>
    <row r="30" spans="1:10" ht="34.5" x14ac:dyDescent="0.25">
      <c r="A30" s="61" t="s">
        <v>75</v>
      </c>
      <c r="B30" s="93" t="s">
        <v>0</v>
      </c>
      <c r="C30" s="93"/>
      <c r="D30" s="93"/>
      <c r="E30" s="124">
        <f>SUM(E31)</f>
        <v>30000000</v>
      </c>
      <c r="F30" s="9"/>
      <c r="G30" s="88"/>
      <c r="H30" s="11"/>
      <c r="I30" s="118"/>
      <c r="J30" s="42"/>
    </row>
    <row r="31" spans="1:10" ht="52.5" customHeight="1" x14ac:dyDescent="0.25">
      <c r="A31" s="83" t="s">
        <v>76</v>
      </c>
      <c r="B31" s="48" t="s">
        <v>77</v>
      </c>
      <c r="C31" s="47">
        <v>17</v>
      </c>
      <c r="D31" s="49" t="s">
        <v>27</v>
      </c>
      <c r="E31" s="59">
        <v>30000000</v>
      </c>
      <c r="F31" s="12"/>
      <c r="G31" s="117"/>
      <c r="H31" s="117"/>
      <c r="I31" s="8"/>
      <c r="J31" s="42"/>
    </row>
    <row r="32" spans="1:10" ht="34.5" x14ac:dyDescent="0.25">
      <c r="A32" s="61" t="s">
        <v>78</v>
      </c>
      <c r="B32" s="93" t="s">
        <v>79</v>
      </c>
      <c r="C32" s="93"/>
      <c r="D32" s="93"/>
      <c r="E32" s="126">
        <f>SUM(E33:E44)</f>
        <v>16215264135</v>
      </c>
      <c r="F32" s="9"/>
      <c r="G32" s="14"/>
      <c r="H32" s="11"/>
      <c r="I32" s="15"/>
    </row>
    <row r="33" spans="1:9" ht="43.5" customHeight="1" x14ac:dyDescent="0.25">
      <c r="A33" s="98" t="s">
        <v>80</v>
      </c>
      <c r="B33" s="102" t="s">
        <v>81</v>
      </c>
      <c r="C33" s="52">
        <v>47</v>
      </c>
      <c r="D33" s="54" t="s">
        <v>356</v>
      </c>
      <c r="E33" s="59">
        <v>79941000</v>
      </c>
      <c r="F33" s="12"/>
      <c r="G33" s="14"/>
      <c r="H33" s="11"/>
      <c r="I33" s="8"/>
    </row>
    <row r="34" spans="1:9" ht="34.5" x14ac:dyDescent="0.25">
      <c r="A34" s="99"/>
      <c r="B34" s="103"/>
      <c r="C34" s="52">
        <v>52</v>
      </c>
      <c r="D34" s="54" t="s">
        <v>37</v>
      </c>
      <c r="E34" s="59">
        <v>1912350680</v>
      </c>
      <c r="F34" s="12"/>
      <c r="G34" s="14"/>
      <c r="H34" s="11"/>
      <c r="I34" s="8"/>
    </row>
    <row r="35" spans="1:9" ht="34.5" x14ac:dyDescent="0.25">
      <c r="A35" s="99"/>
      <c r="B35" s="103"/>
      <c r="C35" s="52">
        <v>53</v>
      </c>
      <c r="D35" s="54" t="s">
        <v>40</v>
      </c>
      <c r="E35" s="59">
        <v>3796001000</v>
      </c>
      <c r="F35" s="12"/>
      <c r="G35" s="14"/>
      <c r="H35" s="11"/>
      <c r="I35" s="11"/>
    </row>
    <row r="36" spans="1:9" ht="34.5" x14ac:dyDescent="0.25">
      <c r="A36" s="99"/>
      <c r="B36" s="103"/>
      <c r="C36" s="52">
        <v>54</v>
      </c>
      <c r="D36" s="54" t="s">
        <v>41</v>
      </c>
      <c r="E36" s="59">
        <v>4196191900</v>
      </c>
      <c r="F36" s="12"/>
      <c r="G36" s="14"/>
      <c r="H36" s="11"/>
      <c r="I36" s="11"/>
    </row>
    <row r="37" spans="1:9" ht="47.25" customHeight="1" x14ac:dyDescent="0.25">
      <c r="A37" s="99"/>
      <c r="B37" s="103"/>
      <c r="C37" s="52">
        <v>78</v>
      </c>
      <c r="D37" s="55" t="s">
        <v>43</v>
      </c>
      <c r="E37" s="59">
        <v>2919535422</v>
      </c>
      <c r="F37" s="12"/>
      <c r="G37" s="14"/>
      <c r="H37" s="11"/>
      <c r="I37" s="11"/>
    </row>
    <row r="38" spans="1:9" ht="45" customHeight="1" x14ac:dyDescent="0.25">
      <c r="A38" s="99"/>
      <c r="B38" s="103"/>
      <c r="C38" s="52">
        <v>79</v>
      </c>
      <c r="D38" s="55" t="s">
        <v>373</v>
      </c>
      <c r="E38" s="59">
        <v>972887000</v>
      </c>
      <c r="F38" s="12"/>
      <c r="G38" s="14"/>
      <c r="H38" s="11"/>
      <c r="I38" s="11"/>
    </row>
    <row r="39" spans="1:9" ht="45.75" customHeight="1" x14ac:dyDescent="0.25">
      <c r="A39" s="99"/>
      <c r="B39" s="103"/>
      <c r="C39" s="52">
        <v>155</v>
      </c>
      <c r="D39" s="55" t="s">
        <v>47</v>
      </c>
      <c r="E39" s="59">
        <v>1874112456</v>
      </c>
      <c r="F39" s="12"/>
      <c r="G39" s="14"/>
      <c r="H39" s="11"/>
      <c r="I39" s="11"/>
    </row>
    <row r="40" spans="1:9" ht="63.75" customHeight="1" x14ac:dyDescent="0.25">
      <c r="A40" s="99"/>
      <c r="B40" s="103"/>
      <c r="C40" s="52">
        <v>160</v>
      </c>
      <c r="D40" s="55" t="s">
        <v>49</v>
      </c>
      <c r="E40" s="59">
        <v>194179500</v>
      </c>
      <c r="F40" s="12"/>
      <c r="G40" s="14"/>
      <c r="H40" s="11"/>
      <c r="I40" s="11"/>
    </row>
    <row r="41" spans="1:9" ht="67.5" customHeight="1" x14ac:dyDescent="0.25">
      <c r="A41" s="100"/>
      <c r="B41" s="104"/>
      <c r="C41" s="52">
        <v>161</v>
      </c>
      <c r="D41" s="55" t="s">
        <v>51</v>
      </c>
      <c r="E41" s="59">
        <v>120065177</v>
      </c>
      <c r="F41" s="12"/>
      <c r="G41" s="14"/>
      <c r="H41" s="11"/>
      <c r="I41" s="11"/>
    </row>
    <row r="42" spans="1:9" ht="34.5" x14ac:dyDescent="0.25">
      <c r="A42" s="98" t="s">
        <v>82</v>
      </c>
      <c r="B42" s="102" t="s">
        <v>83</v>
      </c>
      <c r="C42" s="52">
        <v>54</v>
      </c>
      <c r="D42" s="54" t="s">
        <v>41</v>
      </c>
      <c r="E42" s="59">
        <v>85273500</v>
      </c>
      <c r="F42" s="12"/>
      <c r="G42" s="14"/>
      <c r="H42" s="11"/>
      <c r="I42" s="11"/>
    </row>
    <row r="43" spans="1:9" ht="52.5" customHeight="1" x14ac:dyDescent="0.25">
      <c r="A43" s="99"/>
      <c r="B43" s="103"/>
      <c r="C43" s="52">
        <v>87</v>
      </c>
      <c r="D43" s="55" t="s">
        <v>54</v>
      </c>
      <c r="E43" s="59">
        <v>40926000</v>
      </c>
      <c r="F43" s="12"/>
      <c r="G43" s="14"/>
      <c r="H43" s="11"/>
      <c r="I43" s="11"/>
    </row>
    <row r="44" spans="1:9" ht="64.5" customHeight="1" x14ac:dyDescent="0.25">
      <c r="A44" s="100"/>
      <c r="B44" s="104"/>
      <c r="C44" s="52">
        <v>160</v>
      </c>
      <c r="D44" s="55" t="s">
        <v>49</v>
      </c>
      <c r="E44" s="59">
        <v>23800500</v>
      </c>
      <c r="F44" s="12"/>
      <c r="G44" s="16"/>
      <c r="H44" s="11"/>
      <c r="I44" s="11"/>
    </row>
    <row r="45" spans="1:9" ht="34.5" x14ac:dyDescent="0.25">
      <c r="A45" s="63" t="s">
        <v>84</v>
      </c>
      <c r="B45" s="93" t="s">
        <v>1</v>
      </c>
      <c r="C45" s="93"/>
      <c r="D45" s="93"/>
      <c r="E45" s="127">
        <f>SUM(E46:E69)</f>
        <v>10979553322</v>
      </c>
      <c r="F45" s="9"/>
      <c r="G45" s="18"/>
      <c r="H45" s="11"/>
      <c r="I45" s="11"/>
    </row>
    <row r="46" spans="1:9" ht="63.75" customHeight="1" x14ac:dyDescent="0.25">
      <c r="A46" s="62" t="s">
        <v>325</v>
      </c>
      <c r="B46" s="55" t="s">
        <v>341</v>
      </c>
      <c r="C46" s="52">
        <v>50</v>
      </c>
      <c r="D46" s="55" t="s">
        <v>434</v>
      </c>
      <c r="E46" s="64">
        <v>489377500</v>
      </c>
      <c r="F46" s="19"/>
      <c r="G46" s="18"/>
      <c r="H46" s="11"/>
      <c r="I46" s="11"/>
    </row>
    <row r="47" spans="1:9" ht="42.75" customHeight="1" x14ac:dyDescent="0.25">
      <c r="A47" s="62" t="s">
        <v>340</v>
      </c>
      <c r="B47" s="46" t="s">
        <v>382</v>
      </c>
      <c r="C47" s="52">
        <v>50</v>
      </c>
      <c r="D47" s="55" t="s">
        <v>434</v>
      </c>
      <c r="E47" s="64">
        <v>100000000</v>
      </c>
      <c r="F47" s="19"/>
      <c r="G47" s="18"/>
      <c r="H47" s="11"/>
      <c r="I47" s="11"/>
    </row>
    <row r="48" spans="1:9" ht="65.25" customHeight="1" x14ac:dyDescent="0.25">
      <c r="A48" s="62" t="s">
        <v>323</v>
      </c>
      <c r="B48" s="46" t="s">
        <v>324</v>
      </c>
      <c r="C48" s="52">
        <v>50</v>
      </c>
      <c r="D48" s="55" t="s">
        <v>434</v>
      </c>
      <c r="E48" s="64">
        <v>355000000</v>
      </c>
      <c r="F48" s="19"/>
      <c r="G48" s="18"/>
      <c r="H48" s="11"/>
      <c r="I48" s="11"/>
    </row>
    <row r="49" spans="1:9" ht="42.75" customHeight="1" x14ac:dyDescent="0.25">
      <c r="A49" s="62" t="s">
        <v>321</v>
      </c>
      <c r="B49" s="46" t="s">
        <v>85</v>
      </c>
      <c r="C49" s="52">
        <v>50</v>
      </c>
      <c r="D49" s="55" t="s">
        <v>434</v>
      </c>
      <c r="E49" s="64">
        <v>25000000</v>
      </c>
      <c r="F49" s="19"/>
      <c r="G49" s="18"/>
      <c r="H49" s="11"/>
      <c r="I49" s="11"/>
    </row>
    <row r="50" spans="1:9" ht="41.25" customHeight="1" x14ac:dyDescent="0.25">
      <c r="A50" s="62" t="s">
        <v>349</v>
      </c>
      <c r="B50" s="46" t="s">
        <v>348</v>
      </c>
      <c r="C50" s="52">
        <v>50</v>
      </c>
      <c r="D50" s="55" t="s">
        <v>434</v>
      </c>
      <c r="E50" s="64">
        <v>335000000</v>
      </c>
      <c r="F50" s="19"/>
      <c r="G50" s="18"/>
      <c r="H50" s="11"/>
      <c r="I50" s="11"/>
    </row>
    <row r="51" spans="1:9" ht="41.25" customHeight="1" x14ac:dyDescent="0.25">
      <c r="A51" s="62" t="s">
        <v>86</v>
      </c>
      <c r="B51" s="46" t="s">
        <v>383</v>
      </c>
      <c r="C51" s="52">
        <v>50</v>
      </c>
      <c r="D51" s="55" t="s">
        <v>434</v>
      </c>
      <c r="E51" s="64">
        <v>780000000</v>
      </c>
      <c r="F51" s="19"/>
      <c r="G51" s="18"/>
      <c r="H51" s="11"/>
      <c r="I51" s="11"/>
    </row>
    <row r="52" spans="1:9" ht="45" customHeight="1" x14ac:dyDescent="0.25">
      <c r="A52" s="62" t="s">
        <v>322</v>
      </c>
      <c r="B52" s="46" t="s">
        <v>87</v>
      </c>
      <c r="C52" s="52">
        <v>50</v>
      </c>
      <c r="D52" s="55" t="s">
        <v>434</v>
      </c>
      <c r="E52" s="64">
        <v>90000000</v>
      </c>
      <c r="F52" s="19"/>
      <c r="G52" s="18"/>
      <c r="H52" s="11"/>
      <c r="I52" s="11"/>
    </row>
    <row r="53" spans="1:9" ht="42.75" customHeight="1" x14ac:dyDescent="0.25">
      <c r="A53" s="62" t="s">
        <v>88</v>
      </c>
      <c r="B53" s="46" t="s">
        <v>342</v>
      </c>
      <c r="C53" s="52">
        <v>50</v>
      </c>
      <c r="D53" s="55" t="s">
        <v>434</v>
      </c>
      <c r="E53" s="64">
        <v>245000000</v>
      </c>
      <c r="F53" s="19"/>
      <c r="G53" s="18"/>
      <c r="H53" s="11"/>
      <c r="I53" s="11"/>
    </row>
    <row r="54" spans="1:9" ht="63" customHeight="1" x14ac:dyDescent="0.25">
      <c r="A54" s="62" t="s">
        <v>89</v>
      </c>
      <c r="B54" s="46" t="s">
        <v>384</v>
      </c>
      <c r="C54" s="52">
        <v>50</v>
      </c>
      <c r="D54" s="55" t="s">
        <v>434</v>
      </c>
      <c r="E54" s="64">
        <v>930000000</v>
      </c>
      <c r="F54" s="19"/>
      <c r="G54" s="18"/>
      <c r="H54" s="11"/>
      <c r="I54" s="11"/>
    </row>
    <row r="55" spans="1:9" ht="42.75" customHeight="1" x14ac:dyDescent="0.25">
      <c r="A55" s="62" t="s">
        <v>90</v>
      </c>
      <c r="B55" s="46" t="s">
        <v>385</v>
      </c>
      <c r="C55" s="52">
        <v>50</v>
      </c>
      <c r="D55" s="55" t="s">
        <v>434</v>
      </c>
      <c r="E55" s="64">
        <v>50000000</v>
      </c>
      <c r="F55" s="19"/>
      <c r="G55" s="18"/>
      <c r="H55" s="11"/>
      <c r="I55" s="11"/>
    </row>
    <row r="56" spans="1:9" ht="42.75" customHeight="1" x14ac:dyDescent="0.25">
      <c r="A56" s="62" t="s">
        <v>334</v>
      </c>
      <c r="B56" s="46" t="s">
        <v>333</v>
      </c>
      <c r="C56" s="52">
        <v>50</v>
      </c>
      <c r="D56" s="55" t="s">
        <v>434</v>
      </c>
      <c r="E56" s="64">
        <v>2498547500</v>
      </c>
      <c r="F56" s="19"/>
      <c r="G56" s="18"/>
      <c r="H56" s="11"/>
      <c r="I56" s="11"/>
    </row>
    <row r="57" spans="1:9" ht="43.5" customHeight="1" x14ac:dyDescent="0.25">
      <c r="A57" s="62" t="s">
        <v>91</v>
      </c>
      <c r="B57" s="46" t="s">
        <v>92</v>
      </c>
      <c r="C57" s="52">
        <v>50</v>
      </c>
      <c r="D57" s="55" t="s">
        <v>434</v>
      </c>
      <c r="E57" s="64">
        <v>500000000</v>
      </c>
      <c r="F57" s="19"/>
      <c r="G57" s="14"/>
      <c r="H57" s="11"/>
      <c r="I57" s="11"/>
    </row>
    <row r="58" spans="1:9" ht="34.5" x14ac:dyDescent="0.25">
      <c r="A58" s="98" t="s">
        <v>93</v>
      </c>
      <c r="B58" s="96" t="s">
        <v>386</v>
      </c>
      <c r="C58" s="52">
        <v>53</v>
      </c>
      <c r="D58" s="55" t="s">
        <v>40</v>
      </c>
      <c r="E58" s="59">
        <v>356366981</v>
      </c>
      <c r="F58" s="12"/>
      <c r="G58" s="14"/>
      <c r="H58" s="11"/>
      <c r="I58" s="11"/>
    </row>
    <row r="59" spans="1:9" ht="40.5" x14ac:dyDescent="0.25">
      <c r="A59" s="100"/>
      <c r="B59" s="97"/>
      <c r="C59" s="52">
        <v>155</v>
      </c>
      <c r="D59" s="55" t="s">
        <v>47</v>
      </c>
      <c r="E59" s="59">
        <v>192923341</v>
      </c>
      <c r="F59" s="12"/>
      <c r="G59" s="14"/>
      <c r="H59" s="11"/>
      <c r="I59" s="11"/>
    </row>
    <row r="60" spans="1:9" ht="40.5" x14ac:dyDescent="0.25">
      <c r="A60" s="62" t="s">
        <v>94</v>
      </c>
      <c r="B60" s="46" t="s">
        <v>95</v>
      </c>
      <c r="C60" s="52">
        <v>53</v>
      </c>
      <c r="D60" s="55" t="s">
        <v>40</v>
      </c>
      <c r="E60" s="59">
        <v>200000000</v>
      </c>
      <c r="F60" s="12"/>
      <c r="G60" s="14"/>
      <c r="H60" s="11"/>
      <c r="I60" s="11"/>
    </row>
    <row r="61" spans="1:9" ht="40.5" x14ac:dyDescent="0.25">
      <c r="A61" s="62" t="s">
        <v>326</v>
      </c>
      <c r="B61" s="46" t="s">
        <v>343</v>
      </c>
      <c r="C61" s="52">
        <v>50</v>
      </c>
      <c r="D61" s="55" t="s">
        <v>435</v>
      </c>
      <c r="E61" s="59">
        <v>460000000</v>
      </c>
      <c r="F61" s="12"/>
      <c r="G61" s="20"/>
      <c r="H61" s="11"/>
      <c r="I61" s="11"/>
    </row>
    <row r="62" spans="1:9" ht="34.5" x14ac:dyDescent="0.25">
      <c r="A62" s="98" t="s">
        <v>96</v>
      </c>
      <c r="B62" s="96" t="s">
        <v>387</v>
      </c>
      <c r="C62" s="52">
        <v>50</v>
      </c>
      <c r="D62" s="55" t="s">
        <v>435</v>
      </c>
      <c r="E62" s="59">
        <f>849674000+90000000+600000000</f>
        <v>1539674000</v>
      </c>
      <c r="F62" s="21"/>
      <c r="G62" s="20"/>
      <c r="H62" s="11"/>
      <c r="I62" s="11"/>
    </row>
    <row r="63" spans="1:9" ht="45" customHeight="1" x14ac:dyDescent="0.25">
      <c r="A63" s="99"/>
      <c r="B63" s="101"/>
      <c r="C63" s="52">
        <v>55</v>
      </c>
      <c r="D63" s="55" t="s">
        <v>352</v>
      </c>
      <c r="E63" s="59">
        <v>539000</v>
      </c>
      <c r="F63" s="21"/>
      <c r="G63" s="20"/>
      <c r="H63" s="11"/>
      <c r="I63" s="11"/>
    </row>
    <row r="64" spans="1:9" ht="40.5" x14ac:dyDescent="0.25">
      <c r="A64" s="100"/>
      <c r="B64" s="97"/>
      <c r="C64" s="47">
        <v>73</v>
      </c>
      <c r="D64" s="55" t="s">
        <v>353</v>
      </c>
      <c r="E64" s="59">
        <v>150326000</v>
      </c>
      <c r="F64" s="21"/>
      <c r="G64" s="18"/>
      <c r="H64" s="11"/>
      <c r="I64" s="11"/>
    </row>
    <row r="65" spans="1:9" ht="40.5" x14ac:dyDescent="0.25">
      <c r="A65" s="62" t="s">
        <v>97</v>
      </c>
      <c r="B65" s="46" t="s">
        <v>320</v>
      </c>
      <c r="C65" s="52">
        <v>49</v>
      </c>
      <c r="D65" s="55" t="s">
        <v>59</v>
      </c>
      <c r="E65" s="65">
        <v>137799000</v>
      </c>
      <c r="F65" s="22"/>
      <c r="G65" s="14"/>
      <c r="H65" s="11"/>
      <c r="I65" s="11"/>
    </row>
    <row r="66" spans="1:9" ht="40.5" x14ac:dyDescent="0.25">
      <c r="A66" s="62" t="s">
        <v>98</v>
      </c>
      <c r="B66" s="46" t="s">
        <v>388</v>
      </c>
      <c r="C66" s="52">
        <v>54</v>
      </c>
      <c r="D66" s="55" t="s">
        <v>41</v>
      </c>
      <c r="E66" s="59">
        <v>10000000</v>
      </c>
      <c r="F66" s="12"/>
      <c r="G66" s="14"/>
      <c r="H66" s="11"/>
      <c r="I66" s="11"/>
    </row>
    <row r="67" spans="1:9" ht="34.5" x14ac:dyDescent="0.25">
      <c r="A67" s="98" t="s">
        <v>99</v>
      </c>
      <c r="B67" s="96" t="s">
        <v>389</v>
      </c>
      <c r="C67" s="52">
        <v>53</v>
      </c>
      <c r="D67" s="55" t="s">
        <v>40</v>
      </c>
      <c r="E67" s="59">
        <v>300000000</v>
      </c>
      <c r="F67" s="12"/>
      <c r="G67" s="14"/>
      <c r="H67" s="11"/>
      <c r="I67" s="11"/>
    </row>
    <row r="68" spans="1:9" ht="34.5" x14ac:dyDescent="0.25">
      <c r="A68" s="99"/>
      <c r="B68" s="101"/>
      <c r="C68" s="52">
        <v>54</v>
      </c>
      <c r="D68" s="55" t="s">
        <v>41</v>
      </c>
      <c r="E68" s="59">
        <v>734000000</v>
      </c>
      <c r="F68" s="12"/>
      <c r="G68" s="14"/>
      <c r="H68" s="11"/>
      <c r="I68" s="11"/>
    </row>
    <row r="69" spans="1:9" ht="52.5" customHeight="1" x14ac:dyDescent="0.25">
      <c r="A69" s="100"/>
      <c r="B69" s="97"/>
      <c r="C69" s="52">
        <v>155</v>
      </c>
      <c r="D69" s="55" t="s">
        <v>47</v>
      </c>
      <c r="E69" s="59">
        <v>500000000</v>
      </c>
      <c r="F69" s="12"/>
      <c r="G69" s="23"/>
      <c r="H69" s="11"/>
      <c r="I69" s="11"/>
    </row>
    <row r="70" spans="1:9" ht="34.5" x14ac:dyDescent="0.25">
      <c r="A70" s="63" t="s">
        <v>100</v>
      </c>
      <c r="B70" s="93" t="s">
        <v>101</v>
      </c>
      <c r="C70" s="93"/>
      <c r="D70" s="93"/>
      <c r="E70" s="128">
        <f>SUM(E71:E94)</f>
        <v>19139385758</v>
      </c>
      <c r="F70" s="9"/>
      <c r="G70" s="14"/>
      <c r="H70" s="11"/>
      <c r="I70" s="11"/>
    </row>
    <row r="71" spans="1:9" ht="34.5" x14ac:dyDescent="0.25">
      <c r="A71" s="98" t="s">
        <v>102</v>
      </c>
      <c r="B71" s="96" t="s">
        <v>103</v>
      </c>
      <c r="C71" s="52">
        <v>17</v>
      </c>
      <c r="D71" s="55" t="s">
        <v>27</v>
      </c>
      <c r="E71" s="59">
        <v>200000000</v>
      </c>
      <c r="F71" s="12"/>
      <c r="G71" s="14"/>
      <c r="H71" s="11"/>
      <c r="I71" s="11"/>
    </row>
    <row r="72" spans="1:9" ht="60.75" x14ac:dyDescent="0.25">
      <c r="A72" s="99"/>
      <c r="B72" s="101"/>
      <c r="C72" s="52">
        <v>51</v>
      </c>
      <c r="D72" s="55" t="s">
        <v>433</v>
      </c>
      <c r="E72" s="59">
        <v>13757776354</v>
      </c>
      <c r="F72" s="12"/>
      <c r="G72" s="14"/>
      <c r="H72" s="11"/>
      <c r="I72" s="11"/>
    </row>
    <row r="73" spans="1:9" ht="34.5" x14ac:dyDescent="0.25">
      <c r="A73" s="99"/>
      <c r="B73" s="101"/>
      <c r="C73" s="52">
        <v>52</v>
      </c>
      <c r="D73" s="55" t="s">
        <v>432</v>
      </c>
      <c r="E73" s="59">
        <v>199625250</v>
      </c>
      <c r="F73" s="12"/>
      <c r="G73" s="14"/>
      <c r="H73" s="11"/>
      <c r="I73" s="11"/>
    </row>
    <row r="74" spans="1:9" ht="34.5" x14ac:dyDescent="0.25">
      <c r="A74" s="99"/>
      <c r="B74" s="101"/>
      <c r="C74" s="52">
        <v>53</v>
      </c>
      <c r="D74" s="55" t="s">
        <v>40</v>
      </c>
      <c r="E74" s="59">
        <v>420557519</v>
      </c>
      <c r="F74" s="12"/>
      <c r="G74" s="14"/>
      <c r="H74" s="11"/>
      <c r="I74" s="11"/>
    </row>
    <row r="75" spans="1:9" ht="34.5" x14ac:dyDescent="0.25">
      <c r="A75" s="99"/>
      <c r="B75" s="101"/>
      <c r="C75" s="52">
        <v>54</v>
      </c>
      <c r="D75" s="55" t="s">
        <v>41</v>
      </c>
      <c r="E75" s="59">
        <v>884082450</v>
      </c>
      <c r="F75" s="12"/>
      <c r="G75" s="14"/>
      <c r="H75" s="11"/>
      <c r="I75" s="11"/>
    </row>
    <row r="76" spans="1:9" ht="45" customHeight="1" x14ac:dyDescent="0.25">
      <c r="A76" s="99"/>
      <c r="B76" s="101"/>
      <c r="C76" s="52">
        <v>72</v>
      </c>
      <c r="D76" s="55" t="s">
        <v>351</v>
      </c>
      <c r="E76" s="59">
        <v>411668400</v>
      </c>
      <c r="F76" s="12"/>
      <c r="G76" s="14"/>
      <c r="H76" s="11"/>
      <c r="I76" s="11"/>
    </row>
    <row r="77" spans="1:9" ht="47.25" customHeight="1" x14ac:dyDescent="0.25">
      <c r="A77" s="99"/>
      <c r="B77" s="101"/>
      <c r="C77" s="52">
        <v>78</v>
      </c>
      <c r="D77" s="55" t="s">
        <v>43</v>
      </c>
      <c r="E77" s="59">
        <v>19497253</v>
      </c>
      <c r="F77" s="12"/>
      <c r="G77" s="24"/>
      <c r="H77" s="11"/>
      <c r="I77" s="11"/>
    </row>
    <row r="78" spans="1:9" ht="47.25" customHeight="1" x14ac:dyDescent="0.25">
      <c r="A78" s="100"/>
      <c r="B78" s="97"/>
      <c r="C78" s="52">
        <v>155</v>
      </c>
      <c r="D78" s="55" t="s">
        <v>47</v>
      </c>
      <c r="E78" s="65">
        <v>189011932</v>
      </c>
      <c r="F78" s="25"/>
      <c r="G78" s="20"/>
      <c r="H78" s="11"/>
      <c r="I78" s="11"/>
    </row>
    <row r="79" spans="1:9" ht="34.5" x14ac:dyDescent="0.25">
      <c r="A79" s="98" t="s">
        <v>104</v>
      </c>
      <c r="B79" s="96" t="s">
        <v>105</v>
      </c>
      <c r="C79" s="52">
        <v>17</v>
      </c>
      <c r="D79" s="55" t="s">
        <v>27</v>
      </c>
      <c r="E79" s="59">
        <v>300000000</v>
      </c>
      <c r="F79" s="21"/>
      <c r="G79" s="20"/>
      <c r="H79" s="11"/>
      <c r="I79" s="11"/>
    </row>
    <row r="80" spans="1:9" ht="34.5" x14ac:dyDescent="0.25">
      <c r="A80" s="99"/>
      <c r="B80" s="101"/>
      <c r="C80" s="52">
        <v>52</v>
      </c>
      <c r="D80" s="55" t="s">
        <v>432</v>
      </c>
      <c r="E80" s="59">
        <v>187440100</v>
      </c>
      <c r="F80" s="21"/>
      <c r="G80" s="20"/>
      <c r="H80" s="11"/>
      <c r="I80" s="11"/>
    </row>
    <row r="81" spans="1:9" ht="34.5" x14ac:dyDescent="0.25">
      <c r="A81" s="100"/>
      <c r="B81" s="97"/>
      <c r="C81" s="52">
        <v>54</v>
      </c>
      <c r="D81" s="55" t="s">
        <v>41</v>
      </c>
      <c r="E81" s="59">
        <v>19726500</v>
      </c>
      <c r="F81" s="21"/>
      <c r="G81" s="20"/>
      <c r="H81" s="11"/>
      <c r="I81" s="11"/>
    </row>
    <row r="82" spans="1:9" ht="34.5" x14ac:dyDescent="0.25">
      <c r="A82" s="98" t="s">
        <v>106</v>
      </c>
      <c r="B82" s="96" t="s">
        <v>344</v>
      </c>
      <c r="C82" s="52">
        <v>17</v>
      </c>
      <c r="D82" s="55" t="s">
        <v>27</v>
      </c>
      <c r="E82" s="59">
        <v>500000000</v>
      </c>
      <c r="F82" s="21"/>
      <c r="G82" s="20"/>
      <c r="H82" s="11"/>
      <c r="I82" s="11"/>
    </row>
    <row r="83" spans="1:9" ht="34.5" x14ac:dyDescent="0.25">
      <c r="A83" s="99"/>
      <c r="B83" s="101"/>
      <c r="C83" s="52">
        <v>53</v>
      </c>
      <c r="D83" s="55" t="s">
        <v>40</v>
      </c>
      <c r="E83" s="59">
        <v>10000000</v>
      </c>
      <c r="F83" s="21"/>
      <c r="G83" s="20"/>
      <c r="H83" s="11"/>
      <c r="I83" s="11"/>
    </row>
    <row r="84" spans="1:9" ht="34.5" x14ac:dyDescent="0.25">
      <c r="A84" s="100"/>
      <c r="B84" s="97"/>
      <c r="C84" s="52">
        <v>54</v>
      </c>
      <c r="D84" s="55" t="s">
        <v>41</v>
      </c>
      <c r="E84" s="59">
        <v>10000000</v>
      </c>
      <c r="F84" s="21"/>
      <c r="G84" s="20"/>
      <c r="H84" s="11"/>
      <c r="I84" s="11"/>
    </row>
    <row r="85" spans="1:9" ht="34.5" x14ac:dyDescent="0.25">
      <c r="A85" s="98" t="s">
        <v>107</v>
      </c>
      <c r="B85" s="96" t="s">
        <v>390</v>
      </c>
      <c r="C85" s="52">
        <v>17</v>
      </c>
      <c r="D85" s="55" t="s">
        <v>27</v>
      </c>
      <c r="E85" s="59">
        <v>500000000</v>
      </c>
      <c r="F85" s="21"/>
      <c r="G85" s="20"/>
      <c r="H85" s="11"/>
      <c r="I85" s="11"/>
    </row>
    <row r="86" spans="1:9" ht="34.5" x14ac:dyDescent="0.25">
      <c r="A86" s="100"/>
      <c r="B86" s="97"/>
      <c r="C86" s="52">
        <v>52</v>
      </c>
      <c r="D86" s="55" t="s">
        <v>432</v>
      </c>
      <c r="E86" s="59">
        <v>10000000</v>
      </c>
      <c r="F86" s="21"/>
      <c r="G86" s="14"/>
      <c r="H86" s="11"/>
      <c r="I86" s="11"/>
    </row>
    <row r="87" spans="1:9" ht="34.5" x14ac:dyDescent="0.25">
      <c r="A87" s="98" t="s">
        <v>108</v>
      </c>
      <c r="B87" s="96" t="s">
        <v>345</v>
      </c>
      <c r="C87" s="52">
        <v>17</v>
      </c>
      <c r="D87" s="55" t="s">
        <v>27</v>
      </c>
      <c r="E87" s="59">
        <v>150000000</v>
      </c>
      <c r="F87" s="12"/>
      <c r="G87" s="14"/>
      <c r="H87" s="11"/>
      <c r="I87" s="11"/>
    </row>
    <row r="88" spans="1:9" ht="34.5" x14ac:dyDescent="0.25">
      <c r="A88" s="100"/>
      <c r="B88" s="97"/>
      <c r="C88" s="52">
        <v>52</v>
      </c>
      <c r="D88" s="55" t="s">
        <v>432</v>
      </c>
      <c r="E88" s="59">
        <v>90000000</v>
      </c>
      <c r="F88" s="12"/>
      <c r="G88" s="14"/>
      <c r="H88" s="11"/>
      <c r="I88" s="11"/>
    </row>
    <row r="89" spans="1:9" ht="45.75" customHeight="1" x14ac:dyDescent="0.25">
      <c r="A89" s="62" t="s">
        <v>109</v>
      </c>
      <c r="B89" s="46" t="s">
        <v>110</v>
      </c>
      <c r="C89" s="52">
        <v>54</v>
      </c>
      <c r="D89" s="55" t="s">
        <v>41</v>
      </c>
      <c r="E89" s="59">
        <v>190000000</v>
      </c>
      <c r="F89" s="12"/>
      <c r="G89" s="14"/>
      <c r="H89" s="11"/>
      <c r="I89" s="11"/>
    </row>
    <row r="90" spans="1:9" ht="34.5" x14ac:dyDescent="0.25">
      <c r="A90" s="98" t="s">
        <v>111</v>
      </c>
      <c r="B90" s="96" t="s">
        <v>112</v>
      </c>
      <c r="C90" s="52">
        <v>52</v>
      </c>
      <c r="D90" s="55" t="s">
        <v>432</v>
      </c>
      <c r="E90" s="59">
        <v>200000000</v>
      </c>
      <c r="F90" s="12"/>
      <c r="G90" s="14"/>
      <c r="H90" s="11"/>
      <c r="I90" s="11"/>
    </row>
    <row r="91" spans="1:9" ht="34.5" x14ac:dyDescent="0.25">
      <c r="A91" s="100"/>
      <c r="B91" s="97"/>
      <c r="C91" s="52">
        <v>53</v>
      </c>
      <c r="D91" s="55" t="s">
        <v>40</v>
      </c>
      <c r="E91" s="59">
        <v>400000000</v>
      </c>
      <c r="F91" s="12"/>
      <c r="G91" s="14"/>
      <c r="H91" s="11"/>
      <c r="I91" s="11"/>
    </row>
    <row r="92" spans="1:9" ht="34.5" x14ac:dyDescent="0.25">
      <c r="A92" s="98" t="s">
        <v>113</v>
      </c>
      <c r="B92" s="96" t="s">
        <v>346</v>
      </c>
      <c r="C92" s="52">
        <v>17</v>
      </c>
      <c r="D92" s="55" t="s">
        <v>27</v>
      </c>
      <c r="E92" s="59">
        <v>350000000</v>
      </c>
      <c r="F92" s="12"/>
      <c r="G92" s="14"/>
      <c r="H92" s="11"/>
      <c r="I92" s="11"/>
    </row>
    <row r="93" spans="1:9" ht="34.5" x14ac:dyDescent="0.25">
      <c r="A93" s="99"/>
      <c r="B93" s="101"/>
      <c r="C93" s="52">
        <v>53</v>
      </c>
      <c r="D93" s="55" t="s">
        <v>40</v>
      </c>
      <c r="E93" s="59">
        <v>90000000</v>
      </c>
      <c r="F93" s="12"/>
      <c r="G93" s="14"/>
      <c r="H93" s="11"/>
      <c r="I93" s="11"/>
    </row>
    <row r="94" spans="1:9" ht="34.5" x14ac:dyDescent="0.25">
      <c r="A94" s="100"/>
      <c r="B94" s="97"/>
      <c r="C94" s="52">
        <v>54</v>
      </c>
      <c r="D94" s="55" t="s">
        <v>41</v>
      </c>
      <c r="E94" s="59">
        <v>50000000</v>
      </c>
      <c r="F94" s="12"/>
      <c r="G94" s="13"/>
      <c r="H94" s="11"/>
      <c r="I94" s="11"/>
    </row>
    <row r="95" spans="1:9" ht="34.5" x14ac:dyDescent="0.25">
      <c r="A95" s="63" t="s">
        <v>114</v>
      </c>
      <c r="B95" s="93" t="s">
        <v>2</v>
      </c>
      <c r="C95" s="93"/>
      <c r="D95" s="93"/>
      <c r="E95" s="124">
        <f>SUM(E96:E99)</f>
        <v>385654970</v>
      </c>
      <c r="F95" s="9"/>
      <c r="G95" s="14"/>
      <c r="H95" s="11"/>
      <c r="I95" s="11"/>
    </row>
    <row r="96" spans="1:9" ht="40.5" x14ac:dyDescent="0.25">
      <c r="A96" s="62" t="s">
        <v>115</v>
      </c>
      <c r="B96" s="46" t="s">
        <v>116</v>
      </c>
      <c r="C96" s="52">
        <v>52</v>
      </c>
      <c r="D96" s="55" t="s">
        <v>432</v>
      </c>
      <c r="E96" s="59">
        <v>195654970</v>
      </c>
      <c r="F96" s="12"/>
      <c r="G96" s="14"/>
      <c r="H96" s="11"/>
      <c r="I96" s="11"/>
    </row>
    <row r="97" spans="1:11" ht="45.75" customHeight="1" x14ac:dyDescent="0.25">
      <c r="A97" s="62" t="s">
        <v>117</v>
      </c>
      <c r="B97" s="46" t="s">
        <v>347</v>
      </c>
      <c r="C97" s="52">
        <v>54</v>
      </c>
      <c r="D97" s="55" t="s">
        <v>41</v>
      </c>
      <c r="E97" s="59">
        <v>40000000</v>
      </c>
      <c r="F97" s="12"/>
      <c r="G97" s="14"/>
      <c r="H97" s="11"/>
      <c r="I97" s="11"/>
    </row>
    <row r="98" spans="1:11" ht="34.5" x14ac:dyDescent="0.25">
      <c r="A98" s="62" t="s">
        <v>118</v>
      </c>
      <c r="B98" s="46" t="s">
        <v>119</v>
      </c>
      <c r="C98" s="52">
        <v>54</v>
      </c>
      <c r="D98" s="55" t="s">
        <v>41</v>
      </c>
      <c r="E98" s="59">
        <v>50000000</v>
      </c>
      <c r="F98" s="12"/>
      <c r="G98" s="14"/>
      <c r="H98" s="11"/>
      <c r="I98" s="11"/>
    </row>
    <row r="99" spans="1:11" ht="52.5" customHeight="1" x14ac:dyDescent="0.25">
      <c r="A99" s="62" t="s">
        <v>332</v>
      </c>
      <c r="B99" s="46" t="s">
        <v>335</v>
      </c>
      <c r="C99" s="52">
        <v>53</v>
      </c>
      <c r="D99" s="55" t="s">
        <v>40</v>
      </c>
      <c r="E99" s="59">
        <v>100000000</v>
      </c>
      <c r="F99" s="12"/>
      <c r="G99" s="13"/>
      <c r="H99" s="11"/>
      <c r="I99" s="11"/>
    </row>
    <row r="100" spans="1:11" ht="34.5" x14ac:dyDescent="0.25">
      <c r="A100" s="61" t="s">
        <v>120</v>
      </c>
      <c r="B100" s="93" t="s">
        <v>121</v>
      </c>
      <c r="C100" s="93"/>
      <c r="D100" s="93"/>
      <c r="E100" s="126">
        <f>SUM(E101:E118)</f>
        <v>6640784000</v>
      </c>
      <c r="F100" s="9"/>
      <c r="G100" s="18"/>
      <c r="H100" s="11"/>
      <c r="I100" s="11"/>
    </row>
    <row r="101" spans="1:11" ht="40.5" x14ac:dyDescent="0.25">
      <c r="A101" s="83" t="s">
        <v>122</v>
      </c>
      <c r="B101" s="46" t="s">
        <v>318</v>
      </c>
      <c r="C101" s="47">
        <v>25</v>
      </c>
      <c r="D101" s="55" t="s">
        <v>66</v>
      </c>
      <c r="E101" s="59">
        <v>100000000</v>
      </c>
      <c r="F101" s="19"/>
      <c r="G101" s="18"/>
      <c r="H101" s="11"/>
      <c r="I101" s="11"/>
    </row>
    <row r="102" spans="1:11" ht="34.5" x14ac:dyDescent="0.25">
      <c r="A102" s="83" t="s">
        <v>123</v>
      </c>
      <c r="B102" s="46" t="s">
        <v>319</v>
      </c>
      <c r="C102" s="47">
        <v>25</v>
      </c>
      <c r="D102" s="55" t="s">
        <v>66</v>
      </c>
      <c r="E102" s="59">
        <v>178320600</v>
      </c>
      <c r="F102" s="19"/>
      <c r="G102" s="18"/>
      <c r="H102" s="11"/>
      <c r="I102" s="11"/>
    </row>
    <row r="103" spans="1:11" ht="45.75" customHeight="1" x14ac:dyDescent="0.25">
      <c r="A103" s="83" t="s">
        <v>124</v>
      </c>
      <c r="B103" s="46" t="s">
        <v>370</v>
      </c>
      <c r="C103" s="47">
        <v>25</v>
      </c>
      <c r="D103" s="55" t="s">
        <v>66</v>
      </c>
      <c r="E103" s="59">
        <v>350000000</v>
      </c>
      <c r="F103" s="19"/>
      <c r="G103" s="18"/>
      <c r="H103" s="11"/>
      <c r="I103" s="11"/>
    </row>
    <row r="104" spans="1:11" ht="40.5" x14ac:dyDescent="0.25">
      <c r="A104" s="83" t="s">
        <v>125</v>
      </c>
      <c r="B104" s="46" t="s">
        <v>392</v>
      </c>
      <c r="C104" s="47">
        <v>25</v>
      </c>
      <c r="D104" s="55" t="s">
        <v>66</v>
      </c>
      <c r="E104" s="59">
        <v>50000000</v>
      </c>
      <c r="F104" s="19"/>
      <c r="G104" s="18"/>
      <c r="H104" s="11"/>
      <c r="I104" s="11"/>
    </row>
    <row r="105" spans="1:11" ht="34.5" x14ac:dyDescent="0.25">
      <c r="A105" s="83" t="s">
        <v>126</v>
      </c>
      <c r="B105" s="46" t="s">
        <v>127</v>
      </c>
      <c r="C105" s="47">
        <v>25</v>
      </c>
      <c r="D105" s="55" t="s">
        <v>66</v>
      </c>
      <c r="E105" s="59">
        <v>550000000</v>
      </c>
      <c r="F105" s="19"/>
      <c r="G105" s="18"/>
      <c r="H105" s="11"/>
      <c r="I105" s="11"/>
      <c r="J105" s="40"/>
    </row>
    <row r="106" spans="1:11" ht="40.5" x14ac:dyDescent="0.25">
      <c r="A106" s="83" t="s">
        <v>128</v>
      </c>
      <c r="B106" s="46" t="s">
        <v>391</v>
      </c>
      <c r="C106" s="47">
        <v>25</v>
      </c>
      <c r="D106" s="55" t="s">
        <v>66</v>
      </c>
      <c r="E106" s="59">
        <v>800000000</v>
      </c>
      <c r="F106" s="19"/>
      <c r="G106" s="18"/>
      <c r="H106" s="11"/>
      <c r="I106" s="11"/>
      <c r="J106" s="40"/>
    </row>
    <row r="107" spans="1:11" ht="34.5" x14ac:dyDescent="0.25">
      <c r="A107" s="83" t="s">
        <v>129</v>
      </c>
      <c r="B107" s="46" t="s">
        <v>130</v>
      </c>
      <c r="C107" s="47">
        <v>25</v>
      </c>
      <c r="D107" s="55" t="s">
        <v>66</v>
      </c>
      <c r="E107" s="59">
        <v>50000000</v>
      </c>
      <c r="F107" s="19"/>
      <c r="G107" s="18"/>
      <c r="H107" s="11"/>
      <c r="I107" s="11"/>
      <c r="J107" s="40"/>
    </row>
    <row r="108" spans="1:11" ht="40.5" x14ac:dyDescent="0.25">
      <c r="A108" s="83" t="s">
        <v>131</v>
      </c>
      <c r="B108" s="46" t="s">
        <v>393</v>
      </c>
      <c r="C108" s="47">
        <v>25</v>
      </c>
      <c r="D108" s="55" t="s">
        <v>66</v>
      </c>
      <c r="E108" s="59">
        <v>150000000</v>
      </c>
      <c r="F108" s="19"/>
      <c r="G108" s="14"/>
      <c r="H108" s="11"/>
      <c r="I108" s="11"/>
      <c r="J108" s="41"/>
    </row>
    <row r="109" spans="1:11" ht="34.5" x14ac:dyDescent="0.25">
      <c r="A109" s="94" t="s">
        <v>132</v>
      </c>
      <c r="B109" s="96" t="s">
        <v>133</v>
      </c>
      <c r="C109" s="47">
        <v>10</v>
      </c>
      <c r="D109" s="55" t="s">
        <v>147</v>
      </c>
      <c r="E109" s="59">
        <v>400000000</v>
      </c>
      <c r="F109" s="12"/>
      <c r="G109" s="14"/>
      <c r="H109" s="11"/>
      <c r="I109" s="11"/>
      <c r="J109" s="41"/>
      <c r="K109" s="12"/>
    </row>
    <row r="110" spans="1:11" ht="34.5" x14ac:dyDescent="0.25">
      <c r="A110" s="95"/>
      <c r="B110" s="97"/>
      <c r="C110" s="47">
        <v>25</v>
      </c>
      <c r="D110" s="55" t="s">
        <v>66</v>
      </c>
      <c r="E110" s="59">
        <v>1423865100</v>
      </c>
      <c r="F110" s="12"/>
      <c r="G110" s="14"/>
      <c r="H110" s="11"/>
      <c r="I110" s="11"/>
      <c r="J110" s="41"/>
      <c r="K110" s="12"/>
    </row>
    <row r="111" spans="1:11" ht="34.5" x14ac:dyDescent="0.25">
      <c r="A111" s="94" t="s">
        <v>134</v>
      </c>
      <c r="B111" s="96" t="s">
        <v>394</v>
      </c>
      <c r="C111" s="47">
        <v>10</v>
      </c>
      <c r="D111" s="55" t="s">
        <v>147</v>
      </c>
      <c r="E111" s="59">
        <v>932535000</v>
      </c>
      <c r="F111" s="12"/>
      <c r="G111" s="14"/>
      <c r="H111" s="11"/>
      <c r="I111" s="11"/>
      <c r="J111" s="41"/>
      <c r="K111" s="12"/>
    </row>
    <row r="112" spans="1:11" ht="34.5" x14ac:dyDescent="0.25">
      <c r="A112" s="95"/>
      <c r="B112" s="97"/>
      <c r="C112" s="47">
        <v>15</v>
      </c>
      <c r="D112" s="55" t="s">
        <v>436</v>
      </c>
      <c r="E112" s="59">
        <v>30000000</v>
      </c>
      <c r="F112" s="12"/>
      <c r="G112" s="14"/>
      <c r="H112" s="11"/>
      <c r="I112" s="11"/>
      <c r="J112" s="41"/>
      <c r="K112" s="12"/>
    </row>
    <row r="113" spans="1:11" ht="40.5" x14ac:dyDescent="0.25">
      <c r="A113" s="83" t="s">
        <v>135</v>
      </c>
      <c r="B113" s="46" t="s">
        <v>136</v>
      </c>
      <c r="C113" s="47">
        <v>25</v>
      </c>
      <c r="D113" s="55" t="s">
        <v>66</v>
      </c>
      <c r="E113" s="59">
        <v>50000000</v>
      </c>
      <c r="F113" s="12"/>
      <c r="G113" s="14"/>
      <c r="H113" s="11"/>
      <c r="I113" s="11"/>
      <c r="J113" s="41"/>
      <c r="K113" s="12"/>
    </row>
    <row r="114" spans="1:11" ht="34.5" x14ac:dyDescent="0.25">
      <c r="A114" s="83" t="s">
        <v>137</v>
      </c>
      <c r="B114" s="46" t="s">
        <v>138</v>
      </c>
      <c r="C114" s="47">
        <v>25</v>
      </c>
      <c r="D114" s="55" t="s">
        <v>66</v>
      </c>
      <c r="E114" s="59">
        <v>70000000</v>
      </c>
      <c r="F114" s="12"/>
      <c r="G114" s="18"/>
      <c r="H114" s="11"/>
      <c r="I114" s="11"/>
      <c r="J114" s="41"/>
      <c r="K114" s="12"/>
    </row>
    <row r="115" spans="1:11" ht="48" customHeight="1" x14ac:dyDescent="0.25">
      <c r="A115" s="83" t="s">
        <v>139</v>
      </c>
      <c r="B115" s="46" t="s">
        <v>395</v>
      </c>
      <c r="C115" s="47">
        <v>25</v>
      </c>
      <c r="D115" s="55" t="s">
        <v>66</v>
      </c>
      <c r="E115" s="59">
        <v>50000000</v>
      </c>
      <c r="F115" s="19"/>
      <c r="G115" s="18"/>
      <c r="H115" s="11"/>
      <c r="I115" s="11"/>
      <c r="J115" s="41"/>
      <c r="K115" s="12"/>
    </row>
    <row r="116" spans="1:11" ht="47.25" customHeight="1" x14ac:dyDescent="0.25">
      <c r="A116" s="83" t="s">
        <v>140</v>
      </c>
      <c r="B116" s="46" t="s">
        <v>396</v>
      </c>
      <c r="C116" s="47">
        <v>25</v>
      </c>
      <c r="D116" s="55" t="s">
        <v>66</v>
      </c>
      <c r="E116" s="59">
        <v>678031300</v>
      </c>
      <c r="F116" s="19"/>
      <c r="G116" s="18"/>
      <c r="H116" s="11"/>
      <c r="I116" s="11"/>
      <c r="J116" s="41"/>
      <c r="K116" s="12"/>
    </row>
    <row r="117" spans="1:11" ht="52.5" customHeight="1" x14ac:dyDescent="0.25">
      <c r="A117" s="83" t="s">
        <v>141</v>
      </c>
      <c r="B117" s="46" t="s">
        <v>397</v>
      </c>
      <c r="C117" s="47">
        <v>25</v>
      </c>
      <c r="D117" s="55" t="s">
        <v>66</v>
      </c>
      <c r="E117" s="59">
        <v>100000000</v>
      </c>
      <c r="F117" s="19"/>
      <c r="G117" s="18"/>
      <c r="H117" s="11"/>
      <c r="I117" s="11"/>
      <c r="J117" s="41"/>
      <c r="K117" s="12"/>
    </row>
    <row r="118" spans="1:11" ht="34.5" x14ac:dyDescent="0.25">
      <c r="A118" s="83" t="s">
        <v>142</v>
      </c>
      <c r="B118" s="46" t="s">
        <v>143</v>
      </c>
      <c r="C118" s="47">
        <v>25</v>
      </c>
      <c r="D118" s="55" t="s">
        <v>66</v>
      </c>
      <c r="E118" s="59">
        <v>678032000</v>
      </c>
      <c r="F118" s="19"/>
      <c r="G118" s="16"/>
      <c r="H118" s="11"/>
      <c r="I118" s="11"/>
      <c r="J118" s="41"/>
      <c r="K118" s="12"/>
    </row>
    <row r="119" spans="1:11" ht="36" x14ac:dyDescent="0.25">
      <c r="A119" s="82" t="s">
        <v>369</v>
      </c>
      <c r="B119" s="112" t="s">
        <v>3</v>
      </c>
      <c r="C119" s="112"/>
      <c r="D119" s="112"/>
      <c r="E119" s="129">
        <f>SUM(E120:E132)</f>
        <v>9189311098</v>
      </c>
      <c r="F119" s="27"/>
      <c r="G119" s="14"/>
      <c r="H119" s="38"/>
      <c r="I119" s="26"/>
    </row>
    <row r="120" spans="1:11" s="4" customFormat="1" ht="60.75" x14ac:dyDescent="0.25">
      <c r="A120" s="83" t="s">
        <v>144</v>
      </c>
      <c r="B120" s="46" t="s">
        <v>398</v>
      </c>
      <c r="C120" s="50">
        <v>10</v>
      </c>
      <c r="D120" s="55" t="s">
        <v>147</v>
      </c>
      <c r="E120" s="59">
        <v>250000000</v>
      </c>
      <c r="F120" s="12"/>
      <c r="G120" s="14"/>
      <c r="H120" s="38"/>
      <c r="I120" s="26"/>
      <c r="J120" s="39"/>
      <c r="K120" s="2"/>
    </row>
    <row r="121" spans="1:11" s="4" customFormat="1" ht="36" x14ac:dyDescent="0.25">
      <c r="A121" s="94" t="s">
        <v>145</v>
      </c>
      <c r="B121" s="96" t="s">
        <v>146</v>
      </c>
      <c r="C121" s="47">
        <v>10</v>
      </c>
      <c r="D121" s="55" t="s">
        <v>147</v>
      </c>
      <c r="E121" s="59">
        <v>1534496528</v>
      </c>
      <c r="F121" s="12"/>
      <c r="G121" s="14"/>
      <c r="H121" s="38"/>
      <c r="I121" s="26"/>
      <c r="J121" s="39"/>
      <c r="K121" s="2"/>
    </row>
    <row r="122" spans="1:11" s="4" customFormat="1" ht="36" x14ac:dyDescent="0.25">
      <c r="A122" s="107"/>
      <c r="B122" s="101"/>
      <c r="C122" s="47">
        <v>14</v>
      </c>
      <c r="D122" s="55" t="s">
        <v>70</v>
      </c>
      <c r="E122" s="59">
        <v>691211000</v>
      </c>
      <c r="F122" s="12"/>
      <c r="G122" s="14"/>
      <c r="H122" s="38"/>
      <c r="I122" s="26"/>
      <c r="J122" s="39"/>
      <c r="K122" s="2"/>
    </row>
    <row r="123" spans="1:11" s="4" customFormat="1" ht="36" x14ac:dyDescent="0.25">
      <c r="A123" s="95"/>
      <c r="B123" s="97"/>
      <c r="C123" s="47">
        <v>16</v>
      </c>
      <c r="D123" s="55" t="s">
        <v>437</v>
      </c>
      <c r="E123" s="59">
        <v>932535000</v>
      </c>
      <c r="F123" s="12"/>
      <c r="G123" s="14"/>
      <c r="H123" s="38"/>
      <c r="I123" s="26"/>
      <c r="J123" s="39"/>
      <c r="K123" s="2"/>
    </row>
    <row r="124" spans="1:11" s="4" customFormat="1" ht="42.75" customHeight="1" x14ac:dyDescent="0.25">
      <c r="A124" s="83" t="s">
        <v>148</v>
      </c>
      <c r="B124" s="46" t="s">
        <v>371</v>
      </c>
      <c r="C124" s="50">
        <v>80</v>
      </c>
      <c r="D124" s="55" t="s">
        <v>72</v>
      </c>
      <c r="E124" s="59">
        <v>2046400000</v>
      </c>
      <c r="F124" s="12"/>
      <c r="G124" s="13"/>
      <c r="H124" s="38"/>
      <c r="I124" s="26"/>
      <c r="J124" s="39"/>
      <c r="K124" s="2"/>
    </row>
    <row r="125" spans="1:11" s="4" customFormat="1" ht="42.75" customHeight="1" x14ac:dyDescent="0.25">
      <c r="A125" s="83" t="s">
        <v>191</v>
      </c>
      <c r="B125" s="46" t="s">
        <v>192</v>
      </c>
      <c r="C125" s="52">
        <v>210</v>
      </c>
      <c r="D125" s="53" t="s">
        <v>4</v>
      </c>
      <c r="E125" s="59">
        <v>145000000</v>
      </c>
      <c r="F125" s="12"/>
      <c r="G125" s="13"/>
      <c r="H125" s="38"/>
      <c r="I125" s="26"/>
      <c r="J125" s="39"/>
      <c r="K125" s="2"/>
    </row>
    <row r="126" spans="1:11" s="4" customFormat="1" ht="42.75" customHeight="1" x14ac:dyDescent="0.25">
      <c r="A126" s="83" t="s">
        <v>193</v>
      </c>
      <c r="B126" s="46" t="s">
        <v>194</v>
      </c>
      <c r="C126" s="52">
        <v>210</v>
      </c>
      <c r="D126" s="53" t="s">
        <v>4</v>
      </c>
      <c r="E126" s="59">
        <v>325733570</v>
      </c>
      <c r="F126" s="12"/>
      <c r="G126" s="13"/>
      <c r="H126" s="38"/>
      <c r="I126" s="26"/>
      <c r="J126" s="39"/>
      <c r="K126" s="2"/>
    </row>
    <row r="127" spans="1:11" s="4" customFormat="1" ht="42.75" customHeight="1" x14ac:dyDescent="0.25">
      <c r="A127" s="83" t="s">
        <v>195</v>
      </c>
      <c r="B127" s="46" t="s">
        <v>399</v>
      </c>
      <c r="C127" s="52">
        <v>210</v>
      </c>
      <c r="D127" s="53" t="s">
        <v>4</v>
      </c>
      <c r="E127" s="59">
        <v>145000000</v>
      </c>
      <c r="F127" s="12"/>
      <c r="G127" s="13"/>
      <c r="H127" s="38"/>
      <c r="I127" s="26"/>
      <c r="J127" s="39"/>
      <c r="K127" s="2"/>
    </row>
    <row r="128" spans="1:11" s="4" customFormat="1" ht="42.75" customHeight="1" x14ac:dyDescent="0.25">
      <c r="A128" s="83" t="s">
        <v>331</v>
      </c>
      <c r="B128" s="46" t="s">
        <v>196</v>
      </c>
      <c r="C128" s="52">
        <v>210</v>
      </c>
      <c r="D128" s="53" t="s">
        <v>4</v>
      </c>
      <c r="E128" s="59">
        <v>932535000</v>
      </c>
      <c r="F128" s="12"/>
      <c r="G128" s="13"/>
      <c r="H128" s="38"/>
      <c r="I128" s="26"/>
      <c r="J128" s="39"/>
      <c r="K128" s="2"/>
    </row>
    <row r="129" spans="1:11" s="4" customFormat="1" ht="42.75" customHeight="1" x14ac:dyDescent="0.25">
      <c r="A129" s="83" t="s">
        <v>328</v>
      </c>
      <c r="B129" s="46" t="s">
        <v>197</v>
      </c>
      <c r="C129" s="52">
        <v>210</v>
      </c>
      <c r="D129" s="53" t="s">
        <v>4</v>
      </c>
      <c r="E129" s="59">
        <v>120000000</v>
      </c>
      <c r="F129" s="12"/>
      <c r="G129" s="13"/>
      <c r="H129" s="38"/>
      <c r="I129" s="26"/>
      <c r="J129" s="39"/>
      <c r="K129" s="2"/>
    </row>
    <row r="130" spans="1:11" s="4" customFormat="1" ht="42.75" customHeight="1" x14ac:dyDescent="0.25">
      <c r="A130" s="83" t="s">
        <v>329</v>
      </c>
      <c r="B130" s="46" t="s">
        <v>400</v>
      </c>
      <c r="C130" s="52">
        <v>210</v>
      </c>
      <c r="D130" s="53" t="s">
        <v>4</v>
      </c>
      <c r="E130" s="59">
        <v>2046400000</v>
      </c>
      <c r="F130" s="12"/>
      <c r="G130" s="13"/>
      <c r="H130" s="38"/>
      <c r="I130" s="26"/>
      <c r="J130" s="39"/>
      <c r="K130" s="2"/>
    </row>
    <row r="131" spans="1:11" s="4" customFormat="1" ht="42.75" customHeight="1" x14ac:dyDescent="0.25">
      <c r="A131" s="83" t="s">
        <v>198</v>
      </c>
      <c r="B131" s="46" t="s">
        <v>402</v>
      </c>
      <c r="C131" s="52">
        <v>210</v>
      </c>
      <c r="D131" s="53" t="s">
        <v>4</v>
      </c>
      <c r="E131" s="59">
        <v>15000000</v>
      </c>
      <c r="F131" s="12"/>
      <c r="G131" s="13"/>
      <c r="H131" s="38"/>
      <c r="I131" s="26"/>
      <c r="J131" s="39"/>
      <c r="K131" s="2"/>
    </row>
    <row r="132" spans="1:11" s="4" customFormat="1" ht="42.75" customHeight="1" x14ac:dyDescent="0.25">
      <c r="A132" s="83" t="s">
        <v>330</v>
      </c>
      <c r="B132" s="46" t="s">
        <v>401</v>
      </c>
      <c r="C132" s="52">
        <v>210</v>
      </c>
      <c r="D132" s="53" t="s">
        <v>4</v>
      </c>
      <c r="E132" s="59">
        <v>5000000</v>
      </c>
      <c r="F132" s="12"/>
      <c r="G132" s="13"/>
      <c r="H132" s="38"/>
      <c r="I132" s="26"/>
      <c r="J132" s="39"/>
      <c r="K132" s="2"/>
    </row>
    <row r="133" spans="1:11" s="4" customFormat="1" ht="36" x14ac:dyDescent="0.25">
      <c r="A133" s="61" t="s">
        <v>149</v>
      </c>
      <c r="B133" s="93" t="s">
        <v>150</v>
      </c>
      <c r="C133" s="93"/>
      <c r="D133" s="93"/>
      <c r="E133" s="126">
        <f>SUM(E134)</f>
        <v>830875000</v>
      </c>
      <c r="F133" s="9"/>
      <c r="G133" s="14"/>
      <c r="H133" s="38"/>
      <c r="I133" s="26"/>
      <c r="J133" s="39"/>
      <c r="K133" s="2"/>
    </row>
    <row r="134" spans="1:11" s="4" customFormat="1" ht="64.5" customHeight="1" x14ac:dyDescent="0.25">
      <c r="A134" s="81" t="s">
        <v>151</v>
      </c>
      <c r="B134" s="55" t="s">
        <v>403</v>
      </c>
      <c r="C134" s="55">
        <v>10</v>
      </c>
      <c r="D134" s="55" t="s">
        <v>147</v>
      </c>
      <c r="E134" s="59">
        <v>830875000</v>
      </c>
      <c r="F134" s="12"/>
      <c r="G134" s="16"/>
      <c r="H134" s="38"/>
      <c r="I134" s="26"/>
      <c r="J134" s="39"/>
      <c r="K134" s="2"/>
    </row>
    <row r="135" spans="1:11" s="4" customFormat="1" ht="36" x14ac:dyDescent="0.25">
      <c r="A135" s="66" t="s">
        <v>152</v>
      </c>
      <c r="B135" s="113" t="s">
        <v>5</v>
      </c>
      <c r="C135" s="113"/>
      <c r="D135" s="113"/>
      <c r="E135" s="126">
        <f>SUM(E136:E137)</f>
        <v>720000000</v>
      </c>
      <c r="F135" s="2"/>
      <c r="G135" s="20"/>
      <c r="H135" s="38"/>
      <c r="I135" s="26"/>
      <c r="J135" s="39"/>
      <c r="K135" s="2"/>
    </row>
    <row r="136" spans="1:11" s="4" customFormat="1" ht="40.5" x14ac:dyDescent="0.25">
      <c r="A136" s="81" t="s">
        <v>153</v>
      </c>
      <c r="B136" s="55" t="s">
        <v>404</v>
      </c>
      <c r="C136" s="56">
        <v>10</v>
      </c>
      <c r="D136" s="55" t="s">
        <v>147</v>
      </c>
      <c r="E136" s="59">
        <v>120000000</v>
      </c>
      <c r="F136" s="21"/>
      <c r="G136" s="20"/>
      <c r="H136" s="38"/>
      <c r="I136" s="26"/>
      <c r="J136" s="39"/>
      <c r="K136" s="2"/>
    </row>
    <row r="137" spans="1:11" s="4" customFormat="1" ht="40.5" x14ac:dyDescent="0.25">
      <c r="A137" s="81" t="s">
        <v>154</v>
      </c>
      <c r="B137" s="55" t="s">
        <v>155</v>
      </c>
      <c r="C137" s="56">
        <v>10</v>
      </c>
      <c r="D137" s="55" t="s">
        <v>147</v>
      </c>
      <c r="E137" s="59">
        <v>600000000</v>
      </c>
      <c r="F137" s="21"/>
      <c r="G137" s="16"/>
      <c r="H137" s="38"/>
      <c r="I137" s="26"/>
      <c r="J137" s="39"/>
      <c r="K137" s="2"/>
    </row>
    <row r="138" spans="1:11" s="4" customFormat="1" ht="36" x14ac:dyDescent="0.25">
      <c r="A138" s="61" t="s">
        <v>156</v>
      </c>
      <c r="B138" s="93" t="s">
        <v>157</v>
      </c>
      <c r="C138" s="93"/>
      <c r="D138" s="93"/>
      <c r="E138" s="126">
        <f>SUM(E139)</f>
        <v>100000000</v>
      </c>
      <c r="F138" s="9"/>
      <c r="G138" s="20"/>
      <c r="H138" s="38"/>
      <c r="I138" s="26"/>
      <c r="J138" s="39"/>
      <c r="K138" s="2"/>
    </row>
    <row r="139" spans="1:11" s="4" customFormat="1" ht="48.75" customHeight="1" x14ac:dyDescent="0.25">
      <c r="A139" s="83" t="s">
        <v>158</v>
      </c>
      <c r="B139" s="46" t="s">
        <v>159</v>
      </c>
      <c r="C139" s="50">
        <v>10</v>
      </c>
      <c r="D139" s="49" t="s">
        <v>147</v>
      </c>
      <c r="E139" s="59">
        <v>100000000</v>
      </c>
      <c r="F139" s="21"/>
      <c r="G139" s="16"/>
      <c r="H139" s="37"/>
      <c r="I139" s="3"/>
      <c r="J139" s="39"/>
      <c r="K139" s="2"/>
    </row>
    <row r="140" spans="1:11" ht="36" x14ac:dyDescent="0.25">
      <c r="A140" s="61" t="s">
        <v>160</v>
      </c>
      <c r="B140" s="93" t="s">
        <v>425</v>
      </c>
      <c r="C140" s="93"/>
      <c r="D140" s="93"/>
      <c r="E140" s="126">
        <f>SUM(E141)</f>
        <v>600000000</v>
      </c>
      <c r="F140" s="9"/>
      <c r="G140" s="20"/>
    </row>
    <row r="141" spans="1:11" ht="42.75" customHeight="1" x14ac:dyDescent="0.25">
      <c r="A141" s="83" t="s">
        <v>161</v>
      </c>
      <c r="B141" s="46" t="s">
        <v>162</v>
      </c>
      <c r="C141" s="50">
        <v>10</v>
      </c>
      <c r="D141" s="49" t="s">
        <v>147</v>
      </c>
      <c r="E141" s="59">
        <v>600000000</v>
      </c>
      <c r="F141" s="21"/>
      <c r="G141" s="16"/>
    </row>
    <row r="142" spans="1:11" ht="36" x14ac:dyDescent="0.25">
      <c r="A142" s="61" t="s">
        <v>163</v>
      </c>
      <c r="B142" s="93" t="s">
        <v>164</v>
      </c>
      <c r="C142" s="93"/>
      <c r="D142" s="93"/>
      <c r="E142" s="126">
        <f>SUM(E143:E144)</f>
        <v>350000000</v>
      </c>
      <c r="F142" s="9"/>
      <c r="G142" s="20"/>
    </row>
    <row r="143" spans="1:11" ht="42" customHeight="1" x14ac:dyDescent="0.25">
      <c r="A143" s="83" t="s">
        <v>165</v>
      </c>
      <c r="B143" s="46" t="s">
        <v>166</v>
      </c>
      <c r="C143" s="50">
        <v>10</v>
      </c>
      <c r="D143" s="49" t="s">
        <v>147</v>
      </c>
      <c r="E143" s="67">
        <v>300000000</v>
      </c>
      <c r="F143" s="21"/>
      <c r="G143" s="20"/>
    </row>
    <row r="144" spans="1:11" ht="42" customHeight="1" x14ac:dyDescent="0.25">
      <c r="A144" s="83" t="s">
        <v>167</v>
      </c>
      <c r="B144" s="46" t="s">
        <v>168</v>
      </c>
      <c r="C144" s="50">
        <v>10</v>
      </c>
      <c r="D144" s="49" t="s">
        <v>147</v>
      </c>
      <c r="E144" s="67">
        <v>50000000</v>
      </c>
      <c r="F144" s="21"/>
      <c r="G144" s="16"/>
    </row>
    <row r="145" spans="1:7" ht="36" x14ac:dyDescent="0.25">
      <c r="A145" s="61" t="s">
        <v>169</v>
      </c>
      <c r="B145" s="93" t="s">
        <v>6</v>
      </c>
      <c r="C145" s="93"/>
      <c r="D145" s="93"/>
      <c r="E145" s="126">
        <f>SUM(E146:E147)</f>
        <v>100000000</v>
      </c>
      <c r="F145" s="9"/>
      <c r="G145" s="18"/>
    </row>
    <row r="146" spans="1:7" ht="46.5" customHeight="1" x14ac:dyDescent="0.25">
      <c r="A146" s="83" t="s">
        <v>170</v>
      </c>
      <c r="B146" s="46" t="s">
        <v>316</v>
      </c>
      <c r="C146" s="47">
        <v>25</v>
      </c>
      <c r="D146" s="49" t="s">
        <v>66</v>
      </c>
      <c r="E146" s="59">
        <v>50000000</v>
      </c>
      <c r="F146" s="19"/>
      <c r="G146" s="18"/>
    </row>
    <row r="147" spans="1:7" ht="45" customHeight="1" x14ac:dyDescent="0.25">
      <c r="A147" s="83" t="s">
        <v>315</v>
      </c>
      <c r="B147" s="46" t="s">
        <v>171</v>
      </c>
      <c r="C147" s="47">
        <v>25</v>
      </c>
      <c r="D147" s="49" t="s">
        <v>66</v>
      </c>
      <c r="E147" s="59">
        <v>50000000</v>
      </c>
      <c r="F147" s="19"/>
      <c r="G147" s="16"/>
    </row>
    <row r="148" spans="1:7" ht="36" x14ac:dyDescent="0.25">
      <c r="A148" s="61" t="s">
        <v>172</v>
      </c>
      <c r="B148" s="93" t="s">
        <v>426</v>
      </c>
      <c r="C148" s="93"/>
      <c r="D148" s="93"/>
      <c r="E148" s="126">
        <f>SUM(E149:E152)</f>
        <v>320000000</v>
      </c>
      <c r="F148" s="9"/>
      <c r="G148" s="20"/>
    </row>
    <row r="149" spans="1:7" ht="42" customHeight="1" x14ac:dyDescent="0.25">
      <c r="A149" s="83" t="s">
        <v>173</v>
      </c>
      <c r="B149" s="46" t="s">
        <v>174</v>
      </c>
      <c r="C149" s="50">
        <v>10</v>
      </c>
      <c r="D149" s="49" t="s">
        <v>147</v>
      </c>
      <c r="E149" s="59">
        <v>60000000</v>
      </c>
      <c r="F149" s="21"/>
      <c r="G149" s="20"/>
    </row>
    <row r="150" spans="1:7" ht="42" customHeight="1" x14ac:dyDescent="0.25">
      <c r="A150" s="83" t="s">
        <v>175</v>
      </c>
      <c r="B150" s="46" t="s">
        <v>176</v>
      </c>
      <c r="C150" s="50">
        <v>10</v>
      </c>
      <c r="D150" s="49" t="s">
        <v>147</v>
      </c>
      <c r="E150" s="59">
        <v>60000000</v>
      </c>
      <c r="F150" s="21"/>
      <c r="G150" s="20"/>
    </row>
    <row r="151" spans="1:7" ht="42" customHeight="1" x14ac:dyDescent="0.25">
      <c r="A151" s="83" t="s">
        <v>177</v>
      </c>
      <c r="B151" s="46" t="s">
        <v>405</v>
      </c>
      <c r="C151" s="47">
        <v>17</v>
      </c>
      <c r="D151" s="49" t="s">
        <v>27</v>
      </c>
      <c r="E151" s="59">
        <v>100000000</v>
      </c>
      <c r="F151" s="21"/>
      <c r="G151" s="20"/>
    </row>
    <row r="152" spans="1:7" ht="45" customHeight="1" x14ac:dyDescent="0.25">
      <c r="A152" s="83" t="s">
        <v>178</v>
      </c>
      <c r="B152" s="46" t="s">
        <v>406</v>
      </c>
      <c r="C152" s="47">
        <v>17</v>
      </c>
      <c r="D152" s="49" t="s">
        <v>27</v>
      </c>
      <c r="E152" s="59">
        <v>100000000</v>
      </c>
      <c r="F152" s="21"/>
      <c r="G152" s="16"/>
    </row>
    <row r="153" spans="1:7" ht="36" x14ac:dyDescent="0.25">
      <c r="A153" s="61" t="s">
        <v>179</v>
      </c>
      <c r="B153" s="93" t="s">
        <v>7</v>
      </c>
      <c r="C153" s="93"/>
      <c r="D153" s="93"/>
      <c r="E153" s="126">
        <f>SUM(E154:E155)</f>
        <v>120000000</v>
      </c>
      <c r="F153" s="9"/>
      <c r="G153" s="20"/>
    </row>
    <row r="154" spans="1:7" ht="42" customHeight="1" x14ac:dyDescent="0.25">
      <c r="A154" s="83" t="s">
        <v>180</v>
      </c>
      <c r="B154" s="46" t="s">
        <v>407</v>
      </c>
      <c r="C154" s="50">
        <v>10</v>
      </c>
      <c r="D154" s="49" t="s">
        <v>147</v>
      </c>
      <c r="E154" s="59">
        <v>50000000</v>
      </c>
      <c r="F154" s="21"/>
      <c r="G154" s="18"/>
    </row>
    <row r="155" spans="1:7" ht="60.75" x14ac:dyDescent="0.25">
      <c r="A155" s="83" t="s">
        <v>181</v>
      </c>
      <c r="B155" s="46" t="s">
        <v>317</v>
      </c>
      <c r="C155" s="47">
        <v>25</v>
      </c>
      <c r="D155" s="49" t="s">
        <v>66</v>
      </c>
      <c r="E155" s="59">
        <v>70000000</v>
      </c>
      <c r="F155" s="19"/>
      <c r="G155" s="16"/>
    </row>
    <row r="156" spans="1:7" ht="36" x14ac:dyDescent="0.25">
      <c r="A156" s="61" t="s">
        <v>182</v>
      </c>
      <c r="B156" s="93" t="s">
        <v>183</v>
      </c>
      <c r="C156" s="93"/>
      <c r="D156" s="93"/>
      <c r="E156" s="126">
        <f>SUM(E157)</f>
        <v>30000000</v>
      </c>
      <c r="F156" s="9"/>
      <c r="G156" s="20"/>
    </row>
    <row r="157" spans="1:7" ht="42" customHeight="1" x14ac:dyDescent="0.25">
      <c r="A157" s="83" t="s">
        <v>184</v>
      </c>
      <c r="B157" s="46" t="s">
        <v>308</v>
      </c>
      <c r="C157" s="50">
        <v>10</v>
      </c>
      <c r="D157" s="49" t="s">
        <v>147</v>
      </c>
      <c r="E157" s="59">
        <v>30000000</v>
      </c>
      <c r="F157" s="21"/>
      <c r="G157" s="16"/>
    </row>
    <row r="158" spans="1:7" ht="36" x14ac:dyDescent="0.25">
      <c r="A158" s="61" t="s">
        <v>185</v>
      </c>
      <c r="B158" s="93" t="s">
        <v>186</v>
      </c>
      <c r="C158" s="93"/>
      <c r="D158" s="93"/>
      <c r="E158" s="126">
        <f>SUM(E159:E161)</f>
        <v>1569160000</v>
      </c>
      <c r="F158" s="9"/>
      <c r="G158" s="14"/>
    </row>
    <row r="159" spans="1:7" ht="36" x14ac:dyDescent="0.25">
      <c r="A159" s="111" t="s">
        <v>187</v>
      </c>
      <c r="B159" s="96" t="s">
        <v>408</v>
      </c>
      <c r="C159" s="47">
        <v>10</v>
      </c>
      <c r="D159" s="48" t="s">
        <v>147</v>
      </c>
      <c r="E159" s="59">
        <v>1213572000</v>
      </c>
      <c r="F159" s="12"/>
      <c r="G159" s="14"/>
    </row>
    <row r="160" spans="1:7" ht="36" x14ac:dyDescent="0.25">
      <c r="A160" s="111"/>
      <c r="B160" s="101"/>
      <c r="C160" s="47">
        <v>17</v>
      </c>
      <c r="D160" s="49" t="s">
        <v>27</v>
      </c>
      <c r="E160" s="59">
        <v>154762000</v>
      </c>
      <c r="F160" s="12"/>
      <c r="G160" s="14"/>
    </row>
    <row r="161" spans="1:10" ht="36" x14ac:dyDescent="0.25">
      <c r="A161" s="111"/>
      <c r="B161" s="97"/>
      <c r="C161" s="47">
        <v>20</v>
      </c>
      <c r="D161" s="48" t="s">
        <v>74</v>
      </c>
      <c r="E161" s="59">
        <v>200826000</v>
      </c>
      <c r="F161" s="12"/>
      <c r="G161" s="16"/>
    </row>
    <row r="162" spans="1:10" ht="36" x14ac:dyDescent="0.25">
      <c r="A162" s="61" t="s">
        <v>188</v>
      </c>
      <c r="B162" s="93" t="s">
        <v>189</v>
      </c>
      <c r="C162" s="93"/>
      <c r="D162" s="93"/>
      <c r="E162" s="126">
        <f>SUM(E163)</f>
        <v>50000000</v>
      </c>
      <c r="F162" s="9"/>
      <c r="G162" s="20"/>
    </row>
    <row r="163" spans="1:10" ht="42" customHeight="1" x14ac:dyDescent="0.25">
      <c r="A163" s="83" t="s">
        <v>190</v>
      </c>
      <c r="B163" s="46" t="s">
        <v>372</v>
      </c>
      <c r="C163" s="50">
        <v>10</v>
      </c>
      <c r="D163" s="49" t="s">
        <v>147</v>
      </c>
      <c r="E163" s="59">
        <v>50000000</v>
      </c>
      <c r="F163" s="21"/>
      <c r="G163" s="16"/>
    </row>
    <row r="164" spans="1:10" ht="42" customHeight="1" thickBot="1" x14ac:dyDescent="0.3">
      <c r="A164" s="105" t="s">
        <v>199</v>
      </c>
      <c r="B164" s="106"/>
      <c r="C164" s="106"/>
      <c r="D164" s="106"/>
      <c r="E164" s="131">
        <f>E166+E171+E173+E175+E179+E181+E183+E187+E191+E200+E202+E205+E208+E210</f>
        <v>16304283412</v>
      </c>
      <c r="F164" s="2"/>
      <c r="G164" s="116"/>
      <c r="H164" s="116"/>
      <c r="I164" s="116"/>
      <c r="J164" s="90"/>
    </row>
    <row r="165" spans="1:10" ht="42" customHeight="1" x14ac:dyDescent="0.25">
      <c r="A165" s="71" t="s">
        <v>21</v>
      </c>
      <c r="B165" s="72" t="s">
        <v>22</v>
      </c>
      <c r="C165" s="72" t="s">
        <v>23</v>
      </c>
      <c r="D165" s="73" t="s">
        <v>24</v>
      </c>
      <c r="E165" s="77" t="s">
        <v>19</v>
      </c>
      <c r="F165" s="2"/>
      <c r="G165" s="84"/>
      <c r="H165" s="85"/>
      <c r="I165" s="91"/>
      <c r="J165" s="42"/>
    </row>
    <row r="166" spans="1:10" ht="42" customHeight="1" x14ac:dyDescent="0.25">
      <c r="A166" s="61" t="s">
        <v>200</v>
      </c>
      <c r="B166" s="93" t="s">
        <v>201</v>
      </c>
      <c r="C166" s="93"/>
      <c r="D166" s="93"/>
      <c r="E166" s="130">
        <f>SUM(E167:E170)</f>
        <v>670748000</v>
      </c>
      <c r="F166" s="2"/>
      <c r="G166" s="84"/>
      <c r="H166" s="85"/>
      <c r="I166" s="91"/>
      <c r="J166" s="42"/>
    </row>
    <row r="167" spans="1:10" ht="42" customHeight="1" x14ac:dyDescent="0.25">
      <c r="A167" s="83" t="s">
        <v>202</v>
      </c>
      <c r="B167" s="46" t="s">
        <v>203</v>
      </c>
      <c r="C167" s="47">
        <v>10</v>
      </c>
      <c r="D167" s="49" t="s">
        <v>147</v>
      </c>
      <c r="E167" s="68">
        <v>470748000</v>
      </c>
      <c r="F167" s="2"/>
      <c r="G167" s="86"/>
      <c r="H167" s="11"/>
      <c r="I167" s="91"/>
      <c r="J167" s="42"/>
    </row>
    <row r="168" spans="1:10" ht="42" customHeight="1" x14ac:dyDescent="0.25">
      <c r="A168" s="83" t="s">
        <v>204</v>
      </c>
      <c r="B168" s="46" t="s">
        <v>310</v>
      </c>
      <c r="C168" s="47">
        <v>10</v>
      </c>
      <c r="D168" s="49" t="s">
        <v>147</v>
      </c>
      <c r="E168" s="68">
        <v>100000000</v>
      </c>
      <c r="F168" s="2"/>
      <c r="G168" s="87"/>
      <c r="H168" s="11"/>
      <c r="I168" s="26"/>
      <c r="J168" s="42"/>
    </row>
    <row r="169" spans="1:10" ht="42" customHeight="1" x14ac:dyDescent="0.25">
      <c r="A169" s="83" t="s">
        <v>205</v>
      </c>
      <c r="B169" s="46" t="s">
        <v>206</v>
      </c>
      <c r="C169" s="47">
        <v>10</v>
      </c>
      <c r="D169" s="49" t="s">
        <v>147</v>
      </c>
      <c r="E169" s="68">
        <v>50000000</v>
      </c>
      <c r="F169" s="2"/>
      <c r="G169" s="88"/>
      <c r="H169" s="11"/>
      <c r="I169" s="92"/>
      <c r="J169" s="42"/>
    </row>
    <row r="170" spans="1:10" ht="42" customHeight="1" x14ac:dyDescent="0.25">
      <c r="A170" s="83" t="s">
        <v>207</v>
      </c>
      <c r="B170" s="46" t="s">
        <v>208</v>
      </c>
      <c r="C170" s="47">
        <v>10</v>
      </c>
      <c r="D170" s="49" t="s">
        <v>147</v>
      </c>
      <c r="E170" s="68">
        <v>50000000</v>
      </c>
      <c r="F170" s="2"/>
      <c r="G170" s="24"/>
      <c r="H170" s="11"/>
      <c r="I170" s="8"/>
      <c r="J170" s="42"/>
    </row>
    <row r="171" spans="1:10" ht="34.5" x14ac:dyDescent="0.25">
      <c r="A171" s="61" t="s">
        <v>209</v>
      </c>
      <c r="B171" s="110" t="s">
        <v>8</v>
      </c>
      <c r="C171" s="110"/>
      <c r="D171" s="110"/>
      <c r="E171" s="130">
        <f>SUM(E172)</f>
        <v>20000000</v>
      </c>
      <c r="F171" s="2"/>
      <c r="G171" s="24"/>
      <c r="H171" s="11"/>
      <c r="I171" s="8"/>
      <c r="J171" s="42"/>
    </row>
    <row r="172" spans="1:10" ht="60.75" x14ac:dyDescent="0.25">
      <c r="A172" s="83" t="s">
        <v>210</v>
      </c>
      <c r="B172" s="46" t="s">
        <v>211</v>
      </c>
      <c r="C172" s="47">
        <v>10</v>
      </c>
      <c r="D172" s="49" t="s">
        <v>147</v>
      </c>
      <c r="E172" s="68">
        <v>20000000</v>
      </c>
      <c r="F172" s="2"/>
      <c r="G172" s="24"/>
      <c r="H172" s="11"/>
      <c r="I172" s="8"/>
      <c r="J172" s="42"/>
    </row>
    <row r="173" spans="1:10" ht="34.5" x14ac:dyDescent="0.25">
      <c r="A173" s="61" t="s">
        <v>212</v>
      </c>
      <c r="B173" s="93" t="s">
        <v>9</v>
      </c>
      <c r="C173" s="93"/>
      <c r="D173" s="93"/>
      <c r="E173" s="130">
        <f>SUM(E174)</f>
        <v>50000000</v>
      </c>
      <c r="F173" s="2"/>
      <c r="G173" s="24"/>
      <c r="H173" s="11"/>
      <c r="I173" s="8"/>
      <c r="J173" s="42"/>
    </row>
    <row r="174" spans="1:10" ht="60.75" x14ac:dyDescent="0.25">
      <c r="A174" s="83" t="s">
        <v>213</v>
      </c>
      <c r="B174" s="46" t="s">
        <v>311</v>
      </c>
      <c r="C174" s="47">
        <v>10</v>
      </c>
      <c r="D174" s="48" t="s">
        <v>214</v>
      </c>
      <c r="E174" s="68">
        <v>50000000</v>
      </c>
      <c r="F174" s="2"/>
      <c r="G174" s="14"/>
      <c r="H174" s="11"/>
      <c r="I174" s="8"/>
      <c r="J174" s="42"/>
    </row>
    <row r="175" spans="1:10" ht="54" customHeight="1" x14ac:dyDescent="0.25">
      <c r="A175" s="61" t="s">
        <v>215</v>
      </c>
      <c r="B175" s="93" t="s">
        <v>427</v>
      </c>
      <c r="C175" s="93"/>
      <c r="D175" s="93"/>
      <c r="E175" s="130">
        <f>SUM(E176:E178)</f>
        <v>58969256</v>
      </c>
      <c r="F175" s="2"/>
      <c r="G175" s="14"/>
      <c r="H175" s="11"/>
      <c r="I175" s="15"/>
      <c r="J175" s="42"/>
    </row>
    <row r="176" spans="1:10" ht="60.75" x14ac:dyDescent="0.25">
      <c r="A176" s="69" t="s">
        <v>216</v>
      </c>
      <c r="B176" s="46" t="s">
        <v>217</v>
      </c>
      <c r="C176" s="47">
        <v>10</v>
      </c>
      <c r="D176" s="49" t="s">
        <v>147</v>
      </c>
      <c r="E176" s="68">
        <v>10000000</v>
      </c>
      <c r="F176" s="2"/>
      <c r="G176" s="14"/>
      <c r="H176" s="11"/>
      <c r="I176" s="8"/>
      <c r="J176" s="42"/>
    </row>
    <row r="177" spans="1:10" ht="60.75" x14ac:dyDescent="0.25">
      <c r="A177" s="69" t="s">
        <v>218</v>
      </c>
      <c r="B177" s="46" t="s">
        <v>219</v>
      </c>
      <c r="C177" s="47">
        <v>10</v>
      </c>
      <c r="D177" s="49" t="s">
        <v>147</v>
      </c>
      <c r="E177" s="68">
        <v>38969256</v>
      </c>
      <c r="F177" s="2"/>
      <c r="G177" s="14"/>
      <c r="H177" s="11"/>
      <c r="I177" s="17"/>
      <c r="J177" s="42"/>
    </row>
    <row r="178" spans="1:10" ht="54.75" customHeight="1" x14ac:dyDescent="0.25">
      <c r="A178" s="69" t="s">
        <v>220</v>
      </c>
      <c r="B178" s="46" t="s">
        <v>221</v>
      </c>
      <c r="C178" s="47">
        <v>10</v>
      </c>
      <c r="D178" s="49" t="s">
        <v>147</v>
      </c>
      <c r="E178" s="68">
        <v>10000000</v>
      </c>
      <c r="F178" s="2"/>
      <c r="G178" s="14"/>
      <c r="H178" s="11"/>
      <c r="I178" s="29"/>
      <c r="J178" s="42"/>
    </row>
    <row r="179" spans="1:10" ht="34.5" x14ac:dyDescent="0.25">
      <c r="A179" s="61" t="s">
        <v>222</v>
      </c>
      <c r="B179" s="93" t="s">
        <v>428</v>
      </c>
      <c r="C179" s="93"/>
      <c r="D179" s="93"/>
      <c r="E179" s="130">
        <f>SUM(E180)</f>
        <v>10000000</v>
      </c>
      <c r="F179" s="2"/>
      <c r="G179" s="14"/>
      <c r="H179" s="11"/>
      <c r="I179" s="17"/>
      <c r="J179" s="42"/>
    </row>
    <row r="180" spans="1:10" ht="60.75" x14ac:dyDescent="0.25">
      <c r="A180" s="83" t="s">
        <v>223</v>
      </c>
      <c r="B180" s="46" t="s">
        <v>224</v>
      </c>
      <c r="C180" s="47">
        <v>10</v>
      </c>
      <c r="D180" s="49" t="s">
        <v>147</v>
      </c>
      <c r="E180" s="68">
        <v>10000000</v>
      </c>
      <c r="F180" s="2"/>
      <c r="G180" s="30"/>
      <c r="H180" s="11"/>
      <c r="I180" s="8"/>
      <c r="J180" s="42"/>
    </row>
    <row r="181" spans="1:10" ht="34.5" x14ac:dyDescent="0.25">
      <c r="A181" s="61" t="s">
        <v>225</v>
      </c>
      <c r="B181" s="93" t="s">
        <v>226</v>
      </c>
      <c r="C181" s="93"/>
      <c r="D181" s="93"/>
      <c r="E181" s="130">
        <f>SUM(E182)</f>
        <v>100000000</v>
      </c>
      <c r="F181" s="2"/>
      <c r="G181" s="14"/>
      <c r="H181" s="11"/>
      <c r="I181" s="17"/>
      <c r="J181" s="42"/>
    </row>
    <row r="182" spans="1:10" ht="42" customHeight="1" x14ac:dyDescent="0.25">
      <c r="A182" s="83" t="s">
        <v>227</v>
      </c>
      <c r="B182" s="46" t="s">
        <v>364</v>
      </c>
      <c r="C182" s="47">
        <v>10</v>
      </c>
      <c r="D182" s="49" t="s">
        <v>147</v>
      </c>
      <c r="E182" s="68">
        <v>100000000</v>
      </c>
      <c r="F182" s="2"/>
      <c r="G182" s="14"/>
      <c r="H182" s="11"/>
      <c r="I182" s="26"/>
      <c r="J182" s="42"/>
    </row>
    <row r="183" spans="1:10" ht="34.5" x14ac:dyDescent="0.25">
      <c r="A183" s="61" t="s">
        <v>228</v>
      </c>
      <c r="B183" s="93" t="s">
        <v>10</v>
      </c>
      <c r="C183" s="93"/>
      <c r="D183" s="93"/>
      <c r="E183" s="130">
        <f>SUM(E184:E186)</f>
        <v>7550166156</v>
      </c>
      <c r="F183" s="2"/>
      <c r="G183" s="14"/>
      <c r="H183" s="11"/>
      <c r="I183" s="26"/>
      <c r="J183" s="42"/>
    </row>
    <row r="184" spans="1:10" ht="40.5" x14ac:dyDescent="0.25">
      <c r="A184" s="83" t="s">
        <v>229</v>
      </c>
      <c r="B184" s="46" t="s">
        <v>230</v>
      </c>
      <c r="C184" s="47">
        <v>10</v>
      </c>
      <c r="D184" s="49" t="s">
        <v>147</v>
      </c>
      <c r="E184" s="68">
        <v>100000000</v>
      </c>
      <c r="F184" s="2"/>
      <c r="G184" s="14"/>
      <c r="H184" s="11"/>
      <c r="I184" s="26"/>
      <c r="J184" s="42"/>
    </row>
    <row r="185" spans="1:10" ht="34.5" x14ac:dyDescent="0.25">
      <c r="A185" s="94" t="s">
        <v>231</v>
      </c>
      <c r="B185" s="96" t="s">
        <v>336</v>
      </c>
      <c r="C185" s="47">
        <v>10</v>
      </c>
      <c r="D185" s="49" t="s">
        <v>147</v>
      </c>
      <c r="E185" s="68">
        <v>50000000</v>
      </c>
      <c r="F185" s="2"/>
      <c r="G185" s="24"/>
      <c r="H185" s="11"/>
      <c r="I185" s="26"/>
      <c r="J185" s="42"/>
    </row>
    <row r="186" spans="1:10" ht="34.5" x14ac:dyDescent="0.25">
      <c r="A186" s="95"/>
      <c r="B186" s="97"/>
      <c r="C186" s="47">
        <v>70</v>
      </c>
      <c r="D186" s="48" t="s">
        <v>232</v>
      </c>
      <c r="E186" s="59">
        <v>7400166156</v>
      </c>
      <c r="F186" s="2"/>
      <c r="G186" s="13"/>
      <c r="H186" s="11"/>
      <c r="I186" s="8"/>
    </row>
    <row r="187" spans="1:10" ht="36" customHeight="1" x14ac:dyDescent="0.25">
      <c r="A187" s="61" t="s">
        <v>233</v>
      </c>
      <c r="B187" s="93" t="s">
        <v>234</v>
      </c>
      <c r="C187" s="93"/>
      <c r="D187" s="93"/>
      <c r="E187" s="130">
        <f>SUM(E188:E190)</f>
        <v>90000000</v>
      </c>
      <c r="F187" s="2"/>
      <c r="G187" s="2"/>
      <c r="I187" s="2"/>
      <c r="J187" s="37"/>
    </row>
    <row r="188" spans="1:10" ht="36" x14ac:dyDescent="0.25">
      <c r="A188" s="83" t="s">
        <v>235</v>
      </c>
      <c r="B188" s="46" t="s">
        <v>409</v>
      </c>
      <c r="C188" s="47">
        <v>10</v>
      </c>
      <c r="D188" s="49" t="s">
        <v>147</v>
      </c>
      <c r="E188" s="68">
        <v>30000000</v>
      </c>
      <c r="F188" s="2"/>
      <c r="G188" s="2"/>
      <c r="I188" s="2"/>
      <c r="J188" s="37"/>
    </row>
    <row r="189" spans="1:10" ht="42" customHeight="1" x14ac:dyDescent="0.25">
      <c r="A189" s="83" t="s">
        <v>236</v>
      </c>
      <c r="B189" s="46" t="s">
        <v>410</v>
      </c>
      <c r="C189" s="47">
        <v>10</v>
      </c>
      <c r="D189" s="49" t="s">
        <v>147</v>
      </c>
      <c r="E189" s="68">
        <v>30000000</v>
      </c>
      <c r="F189" s="2"/>
      <c r="G189" s="2"/>
      <c r="I189" s="2"/>
      <c r="J189" s="37"/>
    </row>
    <row r="190" spans="1:10" ht="42" customHeight="1" x14ac:dyDescent="0.25">
      <c r="A190" s="83" t="s">
        <v>237</v>
      </c>
      <c r="B190" s="46" t="s">
        <v>363</v>
      </c>
      <c r="C190" s="47">
        <v>10</v>
      </c>
      <c r="D190" s="49" t="s">
        <v>147</v>
      </c>
      <c r="E190" s="68">
        <v>30000000</v>
      </c>
      <c r="F190" s="2"/>
      <c r="G190" s="2"/>
      <c r="I190" s="2"/>
      <c r="J190" s="37"/>
    </row>
    <row r="191" spans="1:10" ht="42" customHeight="1" x14ac:dyDescent="0.25">
      <c r="A191" s="61" t="s">
        <v>238</v>
      </c>
      <c r="B191" s="93" t="s">
        <v>429</v>
      </c>
      <c r="C191" s="93"/>
      <c r="D191" s="93"/>
      <c r="E191" s="130">
        <f>SUM(E192:E199)</f>
        <v>6370400000</v>
      </c>
      <c r="F191" s="2"/>
      <c r="G191" s="2"/>
      <c r="I191" s="2"/>
      <c r="J191" s="37"/>
    </row>
    <row r="192" spans="1:10" ht="36" x14ac:dyDescent="0.25">
      <c r="A192" s="94" t="s">
        <v>239</v>
      </c>
      <c r="B192" s="96" t="s">
        <v>362</v>
      </c>
      <c r="C192" s="47">
        <v>10</v>
      </c>
      <c r="D192" s="49" t="s">
        <v>147</v>
      </c>
      <c r="E192" s="68">
        <v>80000000</v>
      </c>
      <c r="F192" s="2"/>
      <c r="G192" s="2"/>
      <c r="I192" s="2"/>
      <c r="J192" s="37"/>
    </row>
    <row r="193" spans="1:10" ht="36" x14ac:dyDescent="0.25">
      <c r="A193" s="95"/>
      <c r="B193" s="97"/>
      <c r="C193" s="47">
        <v>30</v>
      </c>
      <c r="D193" s="48" t="s">
        <v>214</v>
      </c>
      <c r="E193" s="59">
        <v>3140400000</v>
      </c>
      <c r="F193" s="2"/>
      <c r="G193" s="2"/>
      <c r="I193" s="2"/>
      <c r="J193" s="37"/>
    </row>
    <row r="194" spans="1:10" ht="36" x14ac:dyDescent="0.25">
      <c r="A194" s="83" t="s">
        <v>240</v>
      </c>
      <c r="B194" s="46" t="s">
        <v>313</v>
      </c>
      <c r="C194" s="47">
        <v>10</v>
      </c>
      <c r="D194" s="49" t="s">
        <v>147</v>
      </c>
      <c r="E194" s="68">
        <v>80000000</v>
      </c>
      <c r="F194" s="2"/>
      <c r="G194" s="2"/>
      <c r="I194" s="2"/>
      <c r="J194" s="37"/>
    </row>
    <row r="195" spans="1:10" ht="40.5" x14ac:dyDescent="0.25">
      <c r="A195" s="83" t="s">
        <v>241</v>
      </c>
      <c r="B195" s="46" t="s">
        <v>242</v>
      </c>
      <c r="C195" s="47">
        <v>10</v>
      </c>
      <c r="D195" s="49" t="s">
        <v>147</v>
      </c>
      <c r="E195" s="68">
        <v>40000000</v>
      </c>
      <c r="F195" s="2"/>
      <c r="G195" s="2"/>
      <c r="I195" s="2"/>
      <c r="J195" s="37"/>
    </row>
    <row r="196" spans="1:10" ht="36" x14ac:dyDescent="0.25">
      <c r="A196" s="83" t="s">
        <v>243</v>
      </c>
      <c r="B196" s="46" t="s">
        <v>411</v>
      </c>
      <c r="C196" s="47">
        <v>30</v>
      </c>
      <c r="D196" s="48" t="s">
        <v>214</v>
      </c>
      <c r="E196" s="68">
        <v>1000000000</v>
      </c>
      <c r="F196" s="2"/>
      <c r="G196" s="2"/>
      <c r="I196" s="2"/>
      <c r="J196" s="37"/>
    </row>
    <row r="197" spans="1:10" ht="42" customHeight="1" x14ac:dyDescent="0.25">
      <c r="A197" s="83" t="s">
        <v>244</v>
      </c>
      <c r="B197" s="46" t="s">
        <v>245</v>
      </c>
      <c r="C197" s="47">
        <v>10</v>
      </c>
      <c r="D197" s="49" t="s">
        <v>147</v>
      </c>
      <c r="E197" s="68">
        <v>30000000</v>
      </c>
      <c r="F197" s="2"/>
      <c r="G197" s="2"/>
      <c r="I197" s="2"/>
      <c r="J197" s="37"/>
    </row>
    <row r="198" spans="1:10" ht="40.5" x14ac:dyDescent="0.25">
      <c r="A198" s="83" t="s">
        <v>246</v>
      </c>
      <c r="B198" s="46" t="s">
        <v>314</v>
      </c>
      <c r="C198" s="47">
        <v>30</v>
      </c>
      <c r="D198" s="48" t="s">
        <v>214</v>
      </c>
      <c r="E198" s="68">
        <v>1000000000</v>
      </c>
      <c r="F198" s="2"/>
      <c r="G198" s="2"/>
      <c r="I198" s="2"/>
      <c r="J198" s="37"/>
    </row>
    <row r="199" spans="1:10" ht="40.5" x14ac:dyDescent="0.25">
      <c r="A199" s="83" t="s">
        <v>247</v>
      </c>
      <c r="B199" s="46" t="s">
        <v>361</v>
      </c>
      <c r="C199" s="47">
        <v>30</v>
      </c>
      <c r="D199" s="49" t="s">
        <v>214</v>
      </c>
      <c r="E199" s="68">
        <v>1000000000</v>
      </c>
      <c r="F199" s="2"/>
      <c r="G199" s="2"/>
      <c r="I199" s="2"/>
      <c r="J199" s="37"/>
    </row>
    <row r="200" spans="1:10" ht="42" customHeight="1" x14ac:dyDescent="0.25">
      <c r="A200" s="61" t="s">
        <v>248</v>
      </c>
      <c r="B200" s="93" t="s">
        <v>11</v>
      </c>
      <c r="C200" s="93"/>
      <c r="D200" s="93"/>
      <c r="E200" s="130">
        <f>SUM(E201)</f>
        <v>364000000</v>
      </c>
      <c r="F200" s="2"/>
      <c r="G200" s="2"/>
      <c r="I200" s="2"/>
      <c r="J200" s="37"/>
    </row>
    <row r="201" spans="1:10" ht="42" customHeight="1" x14ac:dyDescent="0.25">
      <c r="A201" s="83" t="s">
        <v>327</v>
      </c>
      <c r="B201" s="46" t="s">
        <v>249</v>
      </c>
      <c r="C201" s="52">
        <v>200</v>
      </c>
      <c r="D201" s="54" t="s">
        <v>339</v>
      </c>
      <c r="E201" s="68">
        <v>364000000</v>
      </c>
      <c r="F201" s="2"/>
      <c r="G201" s="2"/>
      <c r="I201" s="2"/>
      <c r="J201" s="37"/>
    </row>
    <row r="202" spans="1:10" ht="36" x14ac:dyDescent="0.25">
      <c r="A202" s="61" t="s">
        <v>250</v>
      </c>
      <c r="B202" s="93" t="s">
        <v>251</v>
      </c>
      <c r="C202" s="93"/>
      <c r="D202" s="93"/>
      <c r="E202" s="130">
        <f>SUM(E203:E204)</f>
        <v>220000000</v>
      </c>
      <c r="F202" s="2"/>
      <c r="G202" s="2"/>
      <c r="I202" s="2"/>
      <c r="J202" s="37"/>
    </row>
    <row r="203" spans="1:10" ht="42" customHeight="1" x14ac:dyDescent="0.25">
      <c r="A203" s="83" t="s">
        <v>252</v>
      </c>
      <c r="B203" s="46" t="s">
        <v>412</v>
      </c>
      <c r="C203" s="47">
        <v>10</v>
      </c>
      <c r="D203" s="49" t="s">
        <v>147</v>
      </c>
      <c r="E203" s="68">
        <v>100000000</v>
      </c>
      <c r="F203" s="2"/>
      <c r="G203" s="2"/>
      <c r="I203" s="2"/>
      <c r="J203" s="37"/>
    </row>
    <row r="204" spans="1:10" ht="63" customHeight="1" x14ac:dyDescent="0.25">
      <c r="A204" s="83" t="s">
        <v>253</v>
      </c>
      <c r="B204" s="46" t="s">
        <v>413</v>
      </c>
      <c r="C204" s="47">
        <v>10</v>
      </c>
      <c r="D204" s="49" t="s">
        <v>147</v>
      </c>
      <c r="E204" s="68">
        <v>120000000</v>
      </c>
      <c r="F204" s="2"/>
      <c r="G204" s="2"/>
      <c r="I204" s="2"/>
      <c r="J204" s="37"/>
    </row>
    <row r="205" spans="1:10" ht="36" x14ac:dyDescent="0.25">
      <c r="A205" s="61" t="s">
        <v>254</v>
      </c>
      <c r="B205" s="93" t="s">
        <v>357</v>
      </c>
      <c r="C205" s="93"/>
      <c r="D205" s="93"/>
      <c r="E205" s="130">
        <f>SUM(E206:E207)</f>
        <v>250000000</v>
      </c>
      <c r="F205" s="2"/>
      <c r="G205" s="2"/>
      <c r="I205" s="2"/>
      <c r="J205" s="37"/>
    </row>
    <row r="206" spans="1:10" ht="42" customHeight="1" x14ac:dyDescent="0.25">
      <c r="A206" s="83" t="s">
        <v>255</v>
      </c>
      <c r="B206" s="46" t="s">
        <v>256</v>
      </c>
      <c r="C206" s="47">
        <v>10</v>
      </c>
      <c r="D206" s="49" t="s">
        <v>147</v>
      </c>
      <c r="E206" s="68">
        <v>100000000</v>
      </c>
      <c r="F206" s="2"/>
      <c r="G206" s="2"/>
      <c r="I206" s="2"/>
      <c r="J206" s="37"/>
    </row>
    <row r="207" spans="1:10" ht="42" customHeight="1" x14ac:dyDescent="0.25">
      <c r="A207" s="83" t="s">
        <v>257</v>
      </c>
      <c r="B207" s="46" t="s">
        <v>414</v>
      </c>
      <c r="C207" s="47">
        <v>10</v>
      </c>
      <c r="D207" s="49" t="s">
        <v>147</v>
      </c>
      <c r="E207" s="68">
        <v>150000000</v>
      </c>
      <c r="F207" s="2"/>
      <c r="G207" s="2"/>
      <c r="I207" s="2"/>
      <c r="J207" s="37"/>
    </row>
    <row r="208" spans="1:10" ht="36" x14ac:dyDescent="0.25">
      <c r="A208" s="61" t="s">
        <v>258</v>
      </c>
      <c r="B208" s="93" t="s">
        <v>12</v>
      </c>
      <c r="C208" s="93"/>
      <c r="D208" s="93"/>
      <c r="E208" s="130">
        <f>SUM(E209)</f>
        <v>170000000</v>
      </c>
      <c r="F208" s="2"/>
      <c r="G208" s="2"/>
      <c r="I208" s="2"/>
      <c r="J208" s="37"/>
    </row>
    <row r="209" spans="1:10" ht="42" customHeight="1" x14ac:dyDescent="0.25">
      <c r="A209" s="83" t="s">
        <v>259</v>
      </c>
      <c r="B209" s="46" t="s">
        <v>359</v>
      </c>
      <c r="C209" s="47">
        <v>10</v>
      </c>
      <c r="D209" s="49" t="s">
        <v>147</v>
      </c>
      <c r="E209" s="68">
        <v>170000000</v>
      </c>
      <c r="F209" s="2"/>
      <c r="G209" s="2"/>
      <c r="I209" s="2"/>
      <c r="J209" s="37"/>
    </row>
    <row r="210" spans="1:10" ht="36" x14ac:dyDescent="0.25">
      <c r="A210" s="61" t="s">
        <v>260</v>
      </c>
      <c r="B210" s="93" t="s">
        <v>358</v>
      </c>
      <c r="C210" s="93"/>
      <c r="D210" s="93"/>
      <c r="E210" s="130">
        <f>SUM(E211)</f>
        <v>380000000</v>
      </c>
      <c r="F210" s="2"/>
      <c r="G210" s="2"/>
      <c r="I210" s="2"/>
      <c r="J210" s="37"/>
    </row>
    <row r="211" spans="1:10" ht="42" customHeight="1" thickBot="1" x14ac:dyDescent="0.3">
      <c r="A211" s="74" t="s">
        <v>261</v>
      </c>
      <c r="B211" s="75" t="s">
        <v>360</v>
      </c>
      <c r="C211" s="78">
        <v>10</v>
      </c>
      <c r="D211" s="49" t="s">
        <v>147</v>
      </c>
      <c r="E211" s="79">
        <v>380000000</v>
      </c>
      <c r="F211" s="2"/>
      <c r="G211" s="2"/>
      <c r="I211" s="2"/>
      <c r="J211" s="37"/>
    </row>
    <row r="212" spans="1:10" ht="42" customHeight="1" thickBot="1" x14ac:dyDescent="0.25">
      <c r="A212" s="108" t="s">
        <v>354</v>
      </c>
      <c r="B212" s="109"/>
      <c r="C212" s="109"/>
      <c r="D212" s="109"/>
      <c r="E212" s="132">
        <f>E222+E223+E225+E226+E227+E215+E216+E217+E218+E219+E220</f>
        <v>9977272744</v>
      </c>
      <c r="F212" s="2"/>
      <c r="G212" s="119"/>
      <c r="H212" s="120"/>
      <c r="I212" s="2"/>
      <c r="J212" s="37"/>
    </row>
    <row r="213" spans="1:10" ht="42" customHeight="1" x14ac:dyDescent="0.2">
      <c r="A213" s="71" t="s">
        <v>21</v>
      </c>
      <c r="B213" s="72" t="s">
        <v>22</v>
      </c>
      <c r="C213" s="72" t="s">
        <v>23</v>
      </c>
      <c r="D213" s="73" t="s">
        <v>24</v>
      </c>
      <c r="E213" s="77" t="s">
        <v>19</v>
      </c>
      <c r="F213" s="2"/>
      <c r="G213" s="119"/>
      <c r="H213" s="120"/>
      <c r="I213" s="2"/>
      <c r="J213" s="37"/>
    </row>
    <row r="214" spans="1:10" ht="34.5" x14ac:dyDescent="0.25">
      <c r="A214" s="61" t="s">
        <v>262</v>
      </c>
      <c r="B214" s="93" t="s">
        <v>263</v>
      </c>
      <c r="C214" s="93"/>
      <c r="D214" s="93"/>
      <c r="E214" s="133">
        <f>SUBTOTAL(9,E215:E220)</f>
        <v>2190282744</v>
      </c>
      <c r="F214" s="2"/>
      <c r="G214" s="89"/>
      <c r="H214" s="89"/>
      <c r="I214" s="89"/>
      <c r="J214" s="90"/>
    </row>
    <row r="215" spans="1:10" ht="34.5" x14ac:dyDescent="0.25">
      <c r="A215" s="94" t="s">
        <v>264</v>
      </c>
      <c r="B215" s="96" t="s">
        <v>312</v>
      </c>
      <c r="C215" s="47">
        <v>10</v>
      </c>
      <c r="D215" s="49" t="s">
        <v>147</v>
      </c>
      <c r="E215" s="59">
        <v>742824000</v>
      </c>
      <c r="F215" s="2"/>
      <c r="G215" s="84"/>
      <c r="H215" s="11"/>
      <c r="I215" s="91"/>
      <c r="J215" s="42"/>
    </row>
    <row r="216" spans="1:10" ht="34.5" x14ac:dyDescent="0.25">
      <c r="A216" s="107"/>
      <c r="B216" s="101"/>
      <c r="C216" s="47">
        <v>17</v>
      </c>
      <c r="D216" s="48" t="s">
        <v>27</v>
      </c>
      <c r="E216" s="59">
        <v>154762000</v>
      </c>
      <c r="F216" s="2"/>
      <c r="G216" s="84"/>
      <c r="H216" s="11"/>
      <c r="I216" s="91"/>
      <c r="J216" s="42"/>
    </row>
    <row r="217" spans="1:10" ht="31.5" customHeight="1" x14ac:dyDescent="0.25">
      <c r="A217" s="95"/>
      <c r="B217" s="97"/>
      <c r="C217" s="47">
        <v>20</v>
      </c>
      <c r="D217" s="48" t="s">
        <v>74</v>
      </c>
      <c r="E217" s="59">
        <v>200826000</v>
      </c>
      <c r="F217" s="2"/>
      <c r="G217" s="84"/>
      <c r="H217" s="11"/>
      <c r="I217" s="26"/>
      <c r="J217" s="42"/>
    </row>
    <row r="218" spans="1:10" ht="34.5" x14ac:dyDescent="0.25">
      <c r="A218" s="94" t="s">
        <v>266</v>
      </c>
      <c r="B218" s="96" t="s">
        <v>267</v>
      </c>
      <c r="C218" s="47">
        <v>10</v>
      </c>
      <c r="D218" s="49" t="s">
        <v>147</v>
      </c>
      <c r="E218" s="59">
        <v>748730124</v>
      </c>
      <c r="F218" s="2"/>
      <c r="G218" s="86"/>
      <c r="H218" s="11"/>
      <c r="I218" s="26"/>
      <c r="J218" s="42"/>
    </row>
    <row r="219" spans="1:10" ht="35.25" customHeight="1" x14ac:dyDescent="0.25">
      <c r="A219" s="107"/>
      <c r="B219" s="101"/>
      <c r="C219" s="47">
        <v>17</v>
      </c>
      <c r="D219" s="48" t="s">
        <v>27</v>
      </c>
      <c r="E219" s="59">
        <v>220332160</v>
      </c>
      <c r="F219" s="2"/>
      <c r="G219" s="121"/>
      <c r="H219" s="121"/>
      <c r="I219" s="31"/>
      <c r="J219" s="122"/>
    </row>
    <row r="220" spans="1:10" ht="36" x14ac:dyDescent="0.2">
      <c r="A220" s="95"/>
      <c r="B220" s="97"/>
      <c r="C220" s="47">
        <v>20</v>
      </c>
      <c r="D220" s="48" t="s">
        <v>74</v>
      </c>
      <c r="E220" s="59">
        <v>122808460</v>
      </c>
      <c r="F220" s="2"/>
      <c r="G220" s="119"/>
      <c r="H220" s="120"/>
      <c r="I220" s="2"/>
      <c r="J220" s="37"/>
    </row>
    <row r="221" spans="1:10" ht="36" x14ac:dyDescent="0.2">
      <c r="A221" s="61" t="s">
        <v>268</v>
      </c>
      <c r="B221" s="93" t="s">
        <v>269</v>
      </c>
      <c r="C221" s="93"/>
      <c r="D221" s="93"/>
      <c r="E221" s="134">
        <f>SUBTOTAL(9,E222:E223)</f>
        <v>7336990000</v>
      </c>
      <c r="F221" s="2"/>
      <c r="G221" s="119"/>
      <c r="H221" s="120"/>
      <c r="I221" s="31"/>
      <c r="J221" s="37"/>
    </row>
    <row r="222" spans="1:10" ht="60.75" x14ac:dyDescent="0.2">
      <c r="A222" s="83" t="s">
        <v>270</v>
      </c>
      <c r="B222" s="46" t="s">
        <v>337</v>
      </c>
      <c r="C222" s="47">
        <v>45</v>
      </c>
      <c r="D222" s="46" t="s">
        <v>265</v>
      </c>
      <c r="E222" s="68">
        <v>5290590000</v>
      </c>
      <c r="F222" s="2"/>
      <c r="G222" s="119"/>
      <c r="H222" s="120"/>
      <c r="I222" s="2"/>
      <c r="J222" s="37"/>
    </row>
    <row r="223" spans="1:10" ht="42" customHeight="1" x14ac:dyDescent="0.2">
      <c r="A223" s="83" t="s">
        <v>271</v>
      </c>
      <c r="B223" s="46" t="s">
        <v>272</v>
      </c>
      <c r="C223" s="47" t="s">
        <v>273</v>
      </c>
      <c r="D223" s="51" t="s">
        <v>72</v>
      </c>
      <c r="E223" s="59">
        <v>2046400000</v>
      </c>
      <c r="F223" s="2"/>
      <c r="G223" s="119"/>
      <c r="H223" s="120"/>
      <c r="I223" s="2"/>
      <c r="J223" s="37"/>
    </row>
    <row r="224" spans="1:10" ht="36" x14ac:dyDescent="0.2">
      <c r="A224" s="61" t="s">
        <v>274</v>
      </c>
      <c r="B224" s="93" t="s">
        <v>13</v>
      </c>
      <c r="C224" s="93"/>
      <c r="D224" s="93"/>
      <c r="E224" s="130">
        <f>SUM(E225:E227)</f>
        <v>450000000</v>
      </c>
      <c r="F224" s="2"/>
      <c r="G224" s="119"/>
      <c r="H224" s="120"/>
      <c r="I224" s="2"/>
      <c r="J224" s="37"/>
    </row>
    <row r="225" spans="1:10" ht="36" x14ac:dyDescent="0.2">
      <c r="A225" s="83" t="s">
        <v>275</v>
      </c>
      <c r="B225" s="46" t="s">
        <v>276</v>
      </c>
      <c r="C225" s="47">
        <v>10</v>
      </c>
      <c r="D225" s="49" t="s">
        <v>147</v>
      </c>
      <c r="E225" s="59">
        <v>50000000</v>
      </c>
      <c r="F225" s="2"/>
      <c r="G225" s="119"/>
      <c r="H225" s="120"/>
      <c r="I225" s="2"/>
      <c r="J225" s="37"/>
    </row>
    <row r="226" spans="1:10" ht="42" customHeight="1" x14ac:dyDescent="0.2">
      <c r="A226" s="83" t="s">
        <v>277</v>
      </c>
      <c r="B226" s="46" t="s">
        <v>415</v>
      </c>
      <c r="C226" s="47">
        <v>10</v>
      </c>
      <c r="D226" s="49" t="s">
        <v>147</v>
      </c>
      <c r="E226" s="59">
        <v>50000000</v>
      </c>
      <c r="F226" s="2"/>
      <c r="G226" s="119"/>
      <c r="H226" s="120"/>
      <c r="I226" s="2"/>
      <c r="J226" s="37"/>
    </row>
    <row r="227" spans="1:10" ht="42" customHeight="1" x14ac:dyDescent="0.2">
      <c r="A227" s="83" t="s">
        <v>278</v>
      </c>
      <c r="B227" s="46" t="s">
        <v>279</v>
      </c>
      <c r="C227" s="47">
        <v>10</v>
      </c>
      <c r="D227" s="49" t="s">
        <v>147</v>
      </c>
      <c r="E227" s="59">
        <v>350000000</v>
      </c>
      <c r="F227" s="2"/>
      <c r="G227" s="119"/>
      <c r="H227" s="120"/>
      <c r="I227" s="2"/>
      <c r="J227" s="37"/>
    </row>
    <row r="228" spans="1:10" ht="42" customHeight="1" thickBot="1" x14ac:dyDescent="0.3">
      <c r="A228" s="105" t="s">
        <v>280</v>
      </c>
      <c r="B228" s="106"/>
      <c r="C228" s="106"/>
      <c r="D228" s="106"/>
      <c r="E228" s="135">
        <f>E230+E232+E238+E240+E247+E249+E251</f>
        <v>12474465000</v>
      </c>
      <c r="F228" s="2"/>
      <c r="G228" s="32"/>
      <c r="I228" s="2"/>
      <c r="J228" s="43"/>
    </row>
    <row r="229" spans="1:10" ht="36" x14ac:dyDescent="0.25">
      <c r="A229" s="71" t="s">
        <v>21</v>
      </c>
      <c r="B229" s="72" t="s">
        <v>22</v>
      </c>
      <c r="C229" s="72" t="s">
        <v>23</v>
      </c>
      <c r="D229" s="73" t="s">
        <v>24</v>
      </c>
      <c r="E229" s="77" t="s">
        <v>19</v>
      </c>
      <c r="F229" s="2"/>
      <c r="G229" s="32"/>
      <c r="I229" s="2"/>
      <c r="J229" s="43"/>
    </row>
    <row r="230" spans="1:10" ht="34.5" x14ac:dyDescent="0.25">
      <c r="A230" s="61" t="s">
        <v>281</v>
      </c>
      <c r="B230" s="93" t="s">
        <v>14</v>
      </c>
      <c r="C230" s="93"/>
      <c r="D230" s="93"/>
      <c r="E230" s="136">
        <f>SUM(E231)</f>
        <v>5476261000</v>
      </c>
      <c r="F230" s="2"/>
      <c r="G230" s="116"/>
      <c r="H230" s="116"/>
      <c r="I230" s="116"/>
      <c r="J230" s="90"/>
    </row>
    <row r="231" spans="1:10" ht="40.5" x14ac:dyDescent="0.25">
      <c r="A231" s="83" t="s">
        <v>282</v>
      </c>
      <c r="B231" s="46" t="s">
        <v>416</v>
      </c>
      <c r="C231" s="57">
        <v>10</v>
      </c>
      <c r="D231" s="49" t="s">
        <v>147</v>
      </c>
      <c r="E231" s="59">
        <v>5476261000</v>
      </c>
      <c r="F231" s="2"/>
      <c r="G231" s="84"/>
      <c r="H231" s="11"/>
      <c r="I231" s="123"/>
      <c r="J231" s="42"/>
    </row>
    <row r="232" spans="1:10" ht="36" customHeight="1" x14ac:dyDescent="0.25">
      <c r="A232" s="61" t="s">
        <v>283</v>
      </c>
      <c r="B232" s="93" t="s">
        <v>430</v>
      </c>
      <c r="C232" s="93"/>
      <c r="D232" s="93"/>
      <c r="E232" s="136">
        <f>SUM(E233:E237)</f>
        <v>1260000000</v>
      </c>
      <c r="F232" s="2"/>
      <c r="G232" s="32"/>
      <c r="I232" s="2"/>
      <c r="J232" s="43"/>
    </row>
    <row r="233" spans="1:10" ht="42" customHeight="1" x14ac:dyDescent="0.25">
      <c r="A233" s="83" t="s">
        <v>284</v>
      </c>
      <c r="B233" s="46" t="s">
        <v>417</v>
      </c>
      <c r="C233" s="57">
        <v>10</v>
      </c>
      <c r="D233" s="49" t="s">
        <v>147</v>
      </c>
      <c r="E233" s="59">
        <v>60000000</v>
      </c>
      <c r="F233" s="2"/>
      <c r="G233" s="32"/>
      <c r="I233" s="2"/>
      <c r="J233" s="43"/>
    </row>
    <row r="234" spans="1:10" ht="42" customHeight="1" x14ac:dyDescent="0.25">
      <c r="A234" s="83" t="s">
        <v>285</v>
      </c>
      <c r="B234" s="46" t="s">
        <v>379</v>
      </c>
      <c r="C234" s="57">
        <v>10</v>
      </c>
      <c r="D234" s="49" t="s">
        <v>147</v>
      </c>
      <c r="E234" s="59">
        <v>200000000</v>
      </c>
      <c r="F234" s="2"/>
      <c r="G234" s="32"/>
      <c r="I234" s="2"/>
      <c r="J234" s="43"/>
    </row>
    <row r="235" spans="1:10" ht="40.5" x14ac:dyDescent="0.25">
      <c r="A235" s="83" t="s">
        <v>286</v>
      </c>
      <c r="B235" s="46" t="s">
        <v>418</v>
      </c>
      <c r="C235" s="57">
        <v>10</v>
      </c>
      <c r="D235" s="49" t="s">
        <v>147</v>
      </c>
      <c r="E235" s="59">
        <v>600000000</v>
      </c>
      <c r="F235" s="2"/>
      <c r="G235" s="32"/>
      <c r="I235" s="2"/>
      <c r="J235" s="43"/>
    </row>
    <row r="236" spans="1:10" ht="60.75" x14ac:dyDescent="0.25">
      <c r="A236" s="70" t="s">
        <v>287</v>
      </c>
      <c r="B236" s="46" t="s">
        <v>378</v>
      </c>
      <c r="C236" s="57">
        <v>10</v>
      </c>
      <c r="D236" s="49" t="s">
        <v>147</v>
      </c>
      <c r="E236" s="59">
        <v>200000000</v>
      </c>
      <c r="F236" s="2"/>
      <c r="G236" s="32"/>
      <c r="I236" s="2"/>
      <c r="J236" s="43"/>
    </row>
    <row r="237" spans="1:10" ht="45" customHeight="1" x14ac:dyDescent="0.25">
      <c r="A237" s="70" t="s">
        <v>288</v>
      </c>
      <c r="B237" s="46" t="s">
        <v>419</v>
      </c>
      <c r="C237" s="57">
        <v>10</v>
      </c>
      <c r="D237" s="49" t="s">
        <v>147</v>
      </c>
      <c r="E237" s="59">
        <v>200000000</v>
      </c>
      <c r="F237" s="2"/>
      <c r="G237" s="32"/>
      <c r="I237" s="2"/>
      <c r="J237" s="43"/>
    </row>
    <row r="238" spans="1:10" ht="42" customHeight="1" x14ac:dyDescent="0.25">
      <c r="A238" s="61" t="s">
        <v>289</v>
      </c>
      <c r="B238" s="93" t="s">
        <v>15</v>
      </c>
      <c r="C238" s="93"/>
      <c r="D238" s="93"/>
      <c r="E238" s="136">
        <f>SUM(E239)</f>
        <v>200000000</v>
      </c>
      <c r="F238" s="2"/>
      <c r="G238" s="32"/>
      <c r="I238" s="2"/>
      <c r="J238" s="43"/>
    </row>
    <row r="239" spans="1:10" ht="45" customHeight="1" x14ac:dyDescent="0.25">
      <c r="A239" s="83" t="s">
        <v>290</v>
      </c>
      <c r="B239" s="46" t="s">
        <v>420</v>
      </c>
      <c r="C239" s="57">
        <v>10</v>
      </c>
      <c r="D239" s="49" t="s">
        <v>147</v>
      </c>
      <c r="E239" s="59">
        <v>200000000</v>
      </c>
      <c r="F239" s="2"/>
      <c r="G239" s="32"/>
      <c r="I239" s="2"/>
      <c r="J239" s="43"/>
    </row>
    <row r="240" spans="1:10" ht="42" customHeight="1" x14ac:dyDescent="0.25">
      <c r="A240" s="61" t="s">
        <v>291</v>
      </c>
      <c r="B240" s="93" t="s">
        <v>292</v>
      </c>
      <c r="C240" s="93"/>
      <c r="D240" s="93"/>
      <c r="E240" s="136">
        <f>SUM(E241:E246)</f>
        <v>1500000000</v>
      </c>
      <c r="F240" s="2"/>
      <c r="G240" s="32"/>
      <c r="I240" s="2"/>
      <c r="J240" s="43"/>
    </row>
    <row r="241" spans="1:10" ht="46.5" customHeight="1" x14ac:dyDescent="0.25">
      <c r="A241" s="83" t="s">
        <v>293</v>
      </c>
      <c r="B241" s="46" t="s">
        <v>374</v>
      </c>
      <c r="C241" s="57">
        <v>10</v>
      </c>
      <c r="D241" s="49" t="s">
        <v>147</v>
      </c>
      <c r="E241" s="59">
        <v>550000000</v>
      </c>
      <c r="F241" s="2"/>
      <c r="G241" s="32"/>
      <c r="I241" s="2"/>
      <c r="J241" s="43"/>
    </row>
    <row r="242" spans="1:10" ht="45" customHeight="1" x14ac:dyDescent="0.25">
      <c r="A242" s="83" t="s">
        <v>294</v>
      </c>
      <c r="B242" s="46" t="s">
        <v>375</v>
      </c>
      <c r="C242" s="57">
        <v>10</v>
      </c>
      <c r="D242" s="49" t="s">
        <v>147</v>
      </c>
      <c r="E242" s="59">
        <v>100000000</v>
      </c>
      <c r="F242" s="2"/>
      <c r="G242" s="32"/>
      <c r="I242" s="2"/>
      <c r="J242" s="43"/>
    </row>
    <row r="243" spans="1:10" ht="67.5" customHeight="1" x14ac:dyDescent="0.25">
      <c r="A243" s="83" t="s">
        <v>295</v>
      </c>
      <c r="B243" s="46" t="s">
        <v>376</v>
      </c>
      <c r="C243" s="57">
        <v>10</v>
      </c>
      <c r="D243" s="49" t="s">
        <v>147</v>
      </c>
      <c r="E243" s="59">
        <v>100000000</v>
      </c>
      <c r="F243" s="2"/>
      <c r="G243" s="32"/>
      <c r="I243" s="2"/>
      <c r="J243" s="43"/>
    </row>
    <row r="244" spans="1:10" ht="45" customHeight="1" x14ac:dyDescent="0.25">
      <c r="A244" s="83" t="s">
        <v>296</v>
      </c>
      <c r="B244" s="46" t="s">
        <v>421</v>
      </c>
      <c r="C244" s="57">
        <v>10</v>
      </c>
      <c r="D244" s="49" t="s">
        <v>147</v>
      </c>
      <c r="E244" s="59">
        <v>300000000</v>
      </c>
      <c r="F244" s="2"/>
      <c r="G244" s="32"/>
      <c r="I244" s="2"/>
      <c r="J244" s="43"/>
    </row>
    <row r="245" spans="1:10" ht="42.75" customHeight="1" x14ac:dyDescent="0.25">
      <c r="A245" s="83" t="s">
        <v>297</v>
      </c>
      <c r="B245" s="46" t="s">
        <v>377</v>
      </c>
      <c r="C245" s="57">
        <v>10</v>
      </c>
      <c r="D245" s="49" t="s">
        <v>147</v>
      </c>
      <c r="E245" s="59">
        <v>100000000</v>
      </c>
      <c r="F245" s="2"/>
      <c r="G245" s="32"/>
      <c r="I245" s="2"/>
      <c r="J245" s="43"/>
    </row>
    <row r="246" spans="1:10" ht="42.75" customHeight="1" x14ac:dyDescent="0.25">
      <c r="A246" s="83" t="s">
        <v>298</v>
      </c>
      <c r="B246" s="46" t="s">
        <v>422</v>
      </c>
      <c r="C246" s="57">
        <v>10</v>
      </c>
      <c r="D246" s="49" t="s">
        <v>147</v>
      </c>
      <c r="E246" s="59">
        <v>350000000</v>
      </c>
      <c r="F246" s="2"/>
      <c r="G246" s="32"/>
      <c r="I246" s="2"/>
      <c r="J246" s="43"/>
    </row>
    <row r="247" spans="1:10" ht="36" x14ac:dyDescent="0.25">
      <c r="A247" s="61" t="s">
        <v>299</v>
      </c>
      <c r="B247" s="93" t="s">
        <v>300</v>
      </c>
      <c r="C247" s="93"/>
      <c r="D247" s="93"/>
      <c r="E247" s="136">
        <f>SUM(E248)</f>
        <v>100000000</v>
      </c>
      <c r="F247" s="2"/>
      <c r="G247" s="32"/>
      <c r="I247" s="2"/>
      <c r="J247" s="43"/>
    </row>
    <row r="248" spans="1:10" ht="45" customHeight="1" x14ac:dyDescent="0.25">
      <c r="A248" s="83" t="s">
        <v>301</v>
      </c>
      <c r="B248" s="46" t="s">
        <v>302</v>
      </c>
      <c r="C248" s="47">
        <v>10</v>
      </c>
      <c r="D248" s="49" t="s">
        <v>147</v>
      </c>
      <c r="E248" s="59">
        <v>100000000</v>
      </c>
      <c r="F248" s="2"/>
      <c r="G248" s="32"/>
      <c r="I248" s="2"/>
      <c r="J248" s="43"/>
    </row>
    <row r="249" spans="1:10" ht="36" x14ac:dyDescent="0.25">
      <c r="A249" s="61" t="s">
        <v>303</v>
      </c>
      <c r="B249" s="93" t="s">
        <v>16</v>
      </c>
      <c r="C249" s="93"/>
      <c r="D249" s="93"/>
      <c r="E249" s="136">
        <f>SUM(E250)</f>
        <v>3838204000</v>
      </c>
      <c r="F249" s="2"/>
      <c r="G249" s="32"/>
      <c r="I249" s="2"/>
      <c r="J249" s="43"/>
    </row>
    <row r="250" spans="1:10" ht="48.75" customHeight="1" x14ac:dyDescent="0.25">
      <c r="A250" s="83" t="s">
        <v>304</v>
      </c>
      <c r="B250" s="46" t="s">
        <v>423</v>
      </c>
      <c r="C250" s="47">
        <v>100</v>
      </c>
      <c r="D250" s="48" t="s">
        <v>431</v>
      </c>
      <c r="E250" s="59">
        <v>3838204000</v>
      </c>
      <c r="F250" s="2"/>
      <c r="G250" s="32"/>
      <c r="I250" s="2"/>
      <c r="J250" s="43"/>
    </row>
    <row r="251" spans="1:10" ht="42" customHeight="1" x14ac:dyDescent="0.25">
      <c r="A251" s="61" t="s">
        <v>305</v>
      </c>
      <c r="B251" s="93" t="s">
        <v>17</v>
      </c>
      <c r="C251" s="93"/>
      <c r="D251" s="93"/>
      <c r="E251" s="136">
        <f>SUM(E252)</f>
        <v>100000000</v>
      </c>
      <c r="F251" s="2"/>
      <c r="G251" s="32"/>
      <c r="I251" s="2"/>
      <c r="J251" s="43"/>
    </row>
    <row r="252" spans="1:10" ht="42" customHeight="1" thickBot="1" x14ac:dyDescent="0.3">
      <c r="A252" s="74" t="s">
        <v>306</v>
      </c>
      <c r="B252" s="75" t="s">
        <v>338</v>
      </c>
      <c r="C252" s="80">
        <v>10</v>
      </c>
      <c r="D252" s="49" t="s">
        <v>147</v>
      </c>
      <c r="E252" s="76">
        <v>100000000</v>
      </c>
      <c r="F252" s="2"/>
      <c r="G252" s="32"/>
      <c r="I252" s="2"/>
      <c r="J252" s="43"/>
    </row>
    <row r="253" spans="1:10" ht="90" customHeight="1" thickBot="1" x14ac:dyDescent="0.3">
      <c r="A253" s="140" t="s">
        <v>307</v>
      </c>
      <c r="B253" s="141"/>
      <c r="C253" s="141"/>
      <c r="D253" s="141"/>
      <c r="E253" s="142">
        <f>E3+E164+E212+E228</f>
        <v>352459322261</v>
      </c>
    </row>
  </sheetData>
  <mergeCells count="98">
    <mergeCell ref="A85:A86"/>
    <mergeCell ref="A87:A88"/>
    <mergeCell ref="A90:A91"/>
    <mergeCell ref="A62:A64"/>
    <mergeCell ref="A67:A69"/>
    <mergeCell ref="A71:A78"/>
    <mergeCell ref="A79:A81"/>
    <mergeCell ref="A82:A84"/>
    <mergeCell ref="B58:B59"/>
    <mergeCell ref="A1:E1"/>
    <mergeCell ref="A2:E2"/>
    <mergeCell ref="A3:D3"/>
    <mergeCell ref="B5:D5"/>
    <mergeCell ref="B13:D13"/>
    <mergeCell ref="B30:D30"/>
    <mergeCell ref="B153:D153"/>
    <mergeCell ref="B156:D156"/>
    <mergeCell ref="G31:H31"/>
    <mergeCell ref="B32:D32"/>
    <mergeCell ref="B45:D45"/>
    <mergeCell ref="B70:D70"/>
    <mergeCell ref="B95:D95"/>
    <mergeCell ref="B62:B64"/>
    <mergeCell ref="B67:B69"/>
    <mergeCell ref="B71:B78"/>
    <mergeCell ref="B79:B81"/>
    <mergeCell ref="B82:B84"/>
    <mergeCell ref="B85:B86"/>
    <mergeCell ref="B87:B88"/>
    <mergeCell ref="B90:B91"/>
    <mergeCell ref="B100:D100"/>
    <mergeCell ref="B142:D142"/>
    <mergeCell ref="A121:A123"/>
    <mergeCell ref="B121:B123"/>
    <mergeCell ref="B145:D145"/>
    <mergeCell ref="B148:D148"/>
    <mergeCell ref="B119:D119"/>
    <mergeCell ref="B133:D133"/>
    <mergeCell ref="B135:D135"/>
    <mergeCell ref="B138:D138"/>
    <mergeCell ref="B140:D140"/>
    <mergeCell ref="B158:D158"/>
    <mergeCell ref="G164:I164"/>
    <mergeCell ref="B166:D166"/>
    <mergeCell ref="B171:D171"/>
    <mergeCell ref="B175:D175"/>
    <mergeCell ref="B162:D162"/>
    <mergeCell ref="A164:D164"/>
    <mergeCell ref="A159:A161"/>
    <mergeCell ref="B159:B161"/>
    <mergeCell ref="B179:D179"/>
    <mergeCell ref="B173:D173"/>
    <mergeCell ref="A218:A220"/>
    <mergeCell ref="B218:B220"/>
    <mergeCell ref="B200:D200"/>
    <mergeCell ref="B202:D202"/>
    <mergeCell ref="B205:D205"/>
    <mergeCell ref="B208:D208"/>
    <mergeCell ref="B210:D210"/>
    <mergeCell ref="A212:D212"/>
    <mergeCell ref="A215:A217"/>
    <mergeCell ref="B215:B217"/>
    <mergeCell ref="B214:D214"/>
    <mergeCell ref="B191:D191"/>
    <mergeCell ref="B181:D181"/>
    <mergeCell ref="B183:D183"/>
    <mergeCell ref="B221:D221"/>
    <mergeCell ref="B224:D224"/>
    <mergeCell ref="A228:D228"/>
    <mergeCell ref="B230:D230"/>
    <mergeCell ref="G230:I230"/>
    <mergeCell ref="A253:D253"/>
    <mergeCell ref="A6:A7"/>
    <mergeCell ref="B6:B7"/>
    <mergeCell ref="A18:A19"/>
    <mergeCell ref="B18:B19"/>
    <mergeCell ref="A33:A41"/>
    <mergeCell ref="B33:B41"/>
    <mergeCell ref="A42:A44"/>
    <mergeCell ref="B42:B44"/>
    <mergeCell ref="A58:A59"/>
    <mergeCell ref="B232:D232"/>
    <mergeCell ref="B238:D238"/>
    <mergeCell ref="B240:D240"/>
    <mergeCell ref="B247:D247"/>
    <mergeCell ref="B249:D249"/>
    <mergeCell ref="B251:D251"/>
    <mergeCell ref="A92:A94"/>
    <mergeCell ref="B92:B94"/>
    <mergeCell ref="A109:A110"/>
    <mergeCell ref="B109:B110"/>
    <mergeCell ref="A111:A112"/>
    <mergeCell ref="B111:B112"/>
    <mergeCell ref="B187:D187"/>
    <mergeCell ref="A185:A186"/>
    <mergeCell ref="B185:B186"/>
    <mergeCell ref="A192:A193"/>
    <mergeCell ref="B192:B193"/>
  </mergeCells>
  <printOptions horizontalCentered="1" verticalCentered="1"/>
  <pageMargins left="0" right="0.15748031496062992" top="0.23622047244094491" bottom="0.15748031496062992" header="0.15748031496062992" footer="0.15748031496062992"/>
  <pageSetup scale="34" orientation="portrait" r:id="rId1"/>
  <rowBreaks count="5" manualBreakCount="5">
    <brk id="44" max="16383" man="1"/>
    <brk id="94" max="16383" man="1"/>
    <brk id="141" max="4" man="1"/>
    <brk id="186" max="4" man="1"/>
    <brk id="237" max="16383" man="1"/>
  </rowBreaks>
  <colBreaks count="1" manualBreakCount="1">
    <brk id="5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POAI 2016</vt:lpstr>
      <vt:lpstr>'POAI 2016'!Área_de_impresión</vt:lpstr>
      <vt:lpstr>'POAI 2016'!Títulos_a_imprimir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Yineth Almario Mayor</dc:creator>
  <cp:lastModifiedBy>Samuel Perdomo Lavao</cp:lastModifiedBy>
  <cp:lastPrinted>2015-09-30T14:45:30Z</cp:lastPrinted>
  <dcterms:created xsi:type="dcterms:W3CDTF">2015-09-24T14:02:17Z</dcterms:created>
  <dcterms:modified xsi:type="dcterms:W3CDTF">2016-04-18T15:33:35Z</dcterms:modified>
</cp:coreProperties>
</file>