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01"/>
  <workbookPr defaultThemeVersion="124226"/>
  <mc:AlternateContent xmlns:mc="http://schemas.openxmlformats.org/markup-compatibility/2006">
    <mc:Choice Requires="x15">
      <x15ac:absPath xmlns:x15ac="http://schemas.microsoft.com/office/spreadsheetml/2010/11/ac" url="C:\Users\Personal\Documents\Entrega final PF\"/>
    </mc:Choice>
  </mc:AlternateContent>
  <xr:revisionPtr revIDLastSave="0" documentId="8_{BF068CB5-D36F-4112-B66E-FDBEA16688D0}" xr6:coauthVersionLast="38" xr6:coauthVersionMax="38" xr10:uidLastSave="{00000000-0000-0000-0000-000000000000}"/>
  <bookViews>
    <workbookView xWindow="0" yWindow="0" windowWidth="20490" windowHeight="7545" tabRatio="761" xr2:uid="{00000000-000D-0000-FFFF-FFFF00000000}"/>
  </bookViews>
  <sheets>
    <sheet name="Taller" sheetId="4" r:id="rId1"/>
    <sheet name="Ejercicio 1" sheetId="1" r:id="rId2"/>
    <sheet name="Ejercicio 2" sheetId="2" r:id="rId3"/>
    <sheet name="Ejercicio 3" sheetId="3" r:id="rId4"/>
    <sheet name="Ejercicio 4" sheetId="5" r:id="rId5"/>
    <sheet name="Mapas" sheetId="6" r:id="rId6"/>
  </sheets>
  <definedNames>
    <definedName name="_xlnm._FilterDatabase" localSheetId="3" hidden="1">'Ejercicio 3'!$A$3:$R$165</definedName>
    <definedName name="_xlnm._FilterDatabase" localSheetId="4" hidden="1">'Ejercicio 4'!$B$4:$H$94</definedName>
    <definedName name="_Toc519090818" localSheetId="2">'Ejercicio 2'!$AH$3</definedName>
  </definedNames>
  <calcPr calcId="179021"/>
</workbook>
</file>

<file path=xl/calcChain.xml><?xml version="1.0" encoding="utf-8"?>
<calcChain xmlns="http://schemas.openxmlformats.org/spreadsheetml/2006/main">
  <c r="W21" i="2" l="1"/>
  <c r="V21" i="2"/>
  <c r="U21" i="2"/>
  <c r="T21" i="2"/>
  <c r="S21" i="2"/>
  <c r="R21" i="2"/>
  <c r="AM7" i="2" s="1"/>
  <c r="Q21" i="2"/>
  <c r="P21" i="2"/>
  <c r="AM15" i="2" s="1"/>
  <c r="O21" i="2"/>
  <c r="N21" i="2"/>
  <c r="AG21" i="2"/>
  <c r="AF21" i="2"/>
  <c r="AM9" i="2" s="1"/>
  <c r="AE21" i="2"/>
  <c r="AD21" i="2"/>
  <c r="AM11" i="2" s="1"/>
  <c r="AC21" i="2"/>
  <c r="AB21" i="2"/>
  <c r="AA21" i="2"/>
  <c r="Z21" i="2"/>
  <c r="Y21" i="2"/>
  <c r="AM5" i="2" s="1"/>
  <c r="X21" i="2" l="1"/>
  <c r="AM8" i="2" s="1"/>
  <c r="M21" i="2"/>
  <c r="AM16" i="2" s="1"/>
  <c r="L21" i="2"/>
  <c r="AM17" i="2" s="1"/>
  <c r="K21" i="2"/>
  <c r="J21" i="2"/>
  <c r="AM18" i="2" s="1"/>
  <c r="I21" i="2"/>
  <c r="AM6" i="2" s="1"/>
  <c r="H21" i="2"/>
  <c r="AM10" i="2" s="1"/>
  <c r="G21" i="2"/>
  <c r="AM14" i="2" s="1"/>
  <c r="F21" i="2"/>
  <c r="AM12" i="2" s="1"/>
  <c r="E21" i="2"/>
  <c r="AM13" i="2" s="1"/>
  <c r="D21" i="2"/>
  <c r="AH21" i="2" l="1"/>
  <c r="AM4" i="2"/>
  <c r="AM19" i="2" s="1"/>
</calcChain>
</file>

<file path=xl/sharedStrings.xml><?xml version="1.0" encoding="utf-8"?>
<sst xmlns="http://schemas.openxmlformats.org/spreadsheetml/2006/main" count="1470" uniqueCount="649">
  <si>
    <t>Producto</t>
  </si>
  <si>
    <t>Código criterio</t>
  </si>
  <si>
    <t>La producción de este producto es representativa para el departamento.</t>
  </si>
  <si>
    <t>Existe un programa de alguna entidad pública o privada que apoya el proceso de este producto desde la producción hasta su comercialización de manera exitosa</t>
  </si>
  <si>
    <t xml:space="preserve">Este producto es base para la seguridad alimentaria del departamento. </t>
  </si>
  <si>
    <t>Tiene proyección para su exportación</t>
  </si>
  <si>
    <t xml:space="preserve">En el departamento ya existen iniciativas exitosas de exportación de este producto </t>
  </si>
  <si>
    <t>Existe infraestructura adecuada para el desarrollo y comercialización de este producto (distrito de riego, vías y transporte, acopio, transformación, comercialización, entre otras)</t>
  </si>
  <si>
    <t>Cuando este producto se lleva al mercado, el pago que los productores reciben por él es mayor al costo de producción, es decir que deja utilidades satisfactorias</t>
  </si>
  <si>
    <t>Criterio</t>
  </si>
  <si>
    <t>Beneficia a un gran número de productores y no sólo a unos pocos</t>
  </si>
  <si>
    <t>Representa sistemas tradicionales de producción o   que se relacionan con el acervo cultural o gastronómico de la región</t>
  </si>
  <si>
    <t>Es representativo para la generación de empleo</t>
  </si>
  <si>
    <t>El departamento cuenta con recurso humano capacitado y calificado para las diversas labores que exige el cultivo de este producto (siembra, injertación, podas, cosecha, rayado, otras)</t>
  </si>
  <si>
    <t>El producto tiene buena calidad para competir en el mercado nacional</t>
  </si>
  <si>
    <t>Existen organizaciones consolidadas para el desarrollo exitoso del producto (asociaciones, cooperativas, gremios, otras)</t>
  </si>
  <si>
    <t>En el departamento existen las condiciones adecuadas de suelo y agua para el desarrollo del cultivo de este producto.</t>
  </si>
  <si>
    <t>Cuenta con paquete tecnológico (semillas, fertilización, fumigación, laboreo, desarrolladas para las condiciones del departamento)</t>
  </si>
  <si>
    <t>Tiene buen potencial de agroindustria diversificada o agroindustria desarrollada (concentrados, pulpas, zumos, mermeladas, grano seco, molido, otras)</t>
  </si>
  <si>
    <t>Productos seleccionados en oficina</t>
  </si>
  <si>
    <r>
      <t>Ejercicio 1.</t>
    </r>
    <r>
      <rPr>
        <sz val="11"/>
        <color rgb="FF538135"/>
        <rFont val="Century Gothic"/>
        <family val="2"/>
      </rPr>
      <t xml:space="preserve"> </t>
    </r>
    <r>
      <rPr>
        <b/>
        <sz val="11"/>
        <color rgb="FF538135"/>
        <rFont val="Century Gothic"/>
        <family val="2"/>
      </rPr>
      <t>Retroalimentación y ubicación de los productos seleccionados en el mapa del departamento</t>
    </r>
  </si>
  <si>
    <r>
      <t>Ejercicio 2.</t>
    </r>
    <r>
      <rPr>
        <sz val="11"/>
        <color rgb="FF538135"/>
        <rFont val="Century Gothic"/>
        <family val="2"/>
      </rPr>
      <t xml:space="preserve"> </t>
    </r>
    <r>
      <rPr>
        <b/>
        <sz val="11"/>
        <color rgb="FF538135"/>
        <rFont val="Century Gothic"/>
        <family val="2"/>
      </rPr>
      <t xml:space="preserve">Inclusión de otros productos que podrían ser alternativas productivas para el departamento y que no se incluyeron en el análisis anterior </t>
    </r>
  </si>
  <si>
    <t>CÓD</t>
  </si>
  <si>
    <t>BIENES Y SERVICIOS</t>
  </si>
  <si>
    <t>Central de abastos</t>
  </si>
  <si>
    <t>Plazas de mercado</t>
  </si>
  <si>
    <t>Mercados agropecuarios temporales</t>
  </si>
  <si>
    <t>Centros de acopio</t>
  </si>
  <si>
    <t>Frigoríficos</t>
  </si>
  <si>
    <t>Mataderos</t>
  </si>
  <si>
    <t>Almacenes de granos</t>
  </si>
  <si>
    <t>Plantas de enfriamiento</t>
  </si>
  <si>
    <t xml:space="preserve">Plantas de procesamiento y transformación de productos agropecuarios </t>
  </si>
  <si>
    <t>Puertos</t>
  </si>
  <si>
    <t>Vías de transporte (transporte de productos agropecuarios)</t>
  </si>
  <si>
    <t>Peajes</t>
  </si>
  <si>
    <t>Empresas de transporte de productos agropecuarios</t>
  </si>
  <si>
    <t>Aeropuertos para transporte de productos</t>
  </si>
  <si>
    <t>Seccionales gremios</t>
  </si>
  <si>
    <t>Entidades que prestan servicios de AT</t>
  </si>
  <si>
    <t>Entidades del sector agropecuario</t>
  </si>
  <si>
    <t>Venta y alquiler de maquinaria y equipos</t>
  </si>
  <si>
    <t>Provisión de semillas, agroquímicos, plásticos y mallas</t>
  </si>
  <si>
    <t xml:space="preserve">Centros de investigación agropecuaria </t>
  </si>
  <si>
    <t>Centros de educación con énfasis agropecuario (Colegios, SENA, CERES, Universidades)</t>
  </si>
  <si>
    <t>Bancos</t>
  </si>
  <si>
    <t>Distritos de riego y drenaje</t>
  </si>
  <si>
    <t xml:space="preserve">Municipios productores </t>
  </si>
  <si>
    <t>Mercados destino: local, regional, nacional, internacional</t>
  </si>
  <si>
    <t>Nombre de esos mercados o de la empresa intermediaria</t>
  </si>
  <si>
    <t>Debilidad de este producto en relación al mercado</t>
  </si>
  <si>
    <t>Fortaleza de este producto en relación al mercado</t>
  </si>
  <si>
    <r>
      <t>Ejercicio 4.</t>
    </r>
    <r>
      <rPr>
        <sz val="11"/>
        <color theme="6" tint="-0.499984740745262"/>
        <rFont val="Century Gothic"/>
        <family val="2"/>
      </rPr>
      <t xml:space="preserve"> Características de los productos seleccionados relacionadas con el mercado.</t>
    </r>
  </si>
  <si>
    <t>Total</t>
  </si>
  <si>
    <t xml:space="preserve">Mesa </t>
  </si>
  <si>
    <t>Ejercicio 3 Subregión oriental. Caracterización y ubicación de la infraestructura para la producción y comercialización de los productos seleccionados.</t>
  </si>
  <si>
    <t>Frecuencia de aparición</t>
  </si>
  <si>
    <t>Valoración de acuerdo a los criterios</t>
  </si>
  <si>
    <t xml:space="preserve">Puesto </t>
  </si>
  <si>
    <r>
      <rPr>
        <b/>
        <sz val="11"/>
        <color theme="1"/>
        <rFont val="Calibri"/>
        <family val="2"/>
        <scheme val="minor"/>
      </rPr>
      <t xml:space="preserve">Criterio de selección: </t>
    </r>
    <r>
      <rPr>
        <sz val="11"/>
        <color theme="1"/>
        <rFont val="Calibri"/>
        <family val="2"/>
        <scheme val="minor"/>
      </rPr>
      <t xml:space="preserve">
1. Que tengan el máximo número en frecuencia de aparación o el siguiente
2. Que también tenga la mayor valoración en la evalaución de criterios</t>
    </r>
  </si>
  <si>
    <t xml:space="preserve">Producto </t>
  </si>
  <si>
    <t>Café</t>
  </si>
  <si>
    <t>Maracuyá</t>
  </si>
  <si>
    <t>Granadilla</t>
  </si>
  <si>
    <t>Tilapia</t>
  </si>
  <si>
    <t>Arroz Riego</t>
  </si>
  <si>
    <t>Maíz Tradicional Amarillo</t>
  </si>
  <si>
    <t>Fríjol Tecnificado</t>
  </si>
  <si>
    <t>Caña Panelera</t>
  </si>
  <si>
    <t>Ganadería Bovina Carne</t>
  </si>
  <si>
    <t>Fríjol Tradicional</t>
  </si>
  <si>
    <t>Tomate de Mesa</t>
  </si>
  <si>
    <t>Maíz Tecnificado Blanco</t>
  </si>
  <si>
    <t>Trucha</t>
  </si>
  <si>
    <t>Maíz Tecnificado Amarillo</t>
  </si>
  <si>
    <t>Cacao</t>
  </si>
  <si>
    <t>Plátano Intercalado</t>
  </si>
  <si>
    <t>Si</t>
  </si>
  <si>
    <t>No</t>
  </si>
  <si>
    <t>Productos No seleccionados en oficina</t>
  </si>
  <si>
    <t>Poca Producción, No hay tradición y Muy poca siembra</t>
  </si>
  <si>
    <t>Son cultivos transitorios, susceptibles a las condiciones climáticas y no hay certificación para la priorización</t>
  </si>
  <si>
    <t>Las condiciones de infraestructura son muy exigentes y causa impactos ambientales negativos</t>
  </si>
  <si>
    <t>No hay tradicíón ni tampoco producción</t>
  </si>
  <si>
    <t>Generan Impactos ambientales negativos y no hay condicones ambientales aptas</t>
  </si>
  <si>
    <t>Aguacate Hass</t>
  </si>
  <si>
    <t>Aguacate Lorena</t>
  </si>
  <si>
    <t>Gadadería Doble Propósito</t>
  </si>
  <si>
    <t>Lulo</t>
  </si>
  <si>
    <t>Silos</t>
  </si>
  <si>
    <t>Molinos y Trilladora</t>
  </si>
  <si>
    <t>Infraestructura de Secado</t>
  </si>
  <si>
    <t>Otros</t>
  </si>
  <si>
    <t>Nodo Norte</t>
  </si>
  <si>
    <t>Nodo Nororiente</t>
  </si>
  <si>
    <t>Nodo Noroccidente</t>
  </si>
  <si>
    <t>Nodo Centro</t>
  </si>
  <si>
    <t>Nodo Sur</t>
  </si>
  <si>
    <t>Nodo Occidente</t>
  </si>
  <si>
    <t>si</t>
  </si>
  <si>
    <t>NO</t>
  </si>
  <si>
    <t>SI</t>
  </si>
  <si>
    <t>6 de 6</t>
  </si>
  <si>
    <t>4 de 6</t>
  </si>
  <si>
    <t>5 de 6</t>
  </si>
  <si>
    <t>3 de 6</t>
  </si>
  <si>
    <t>2 de 6</t>
  </si>
  <si>
    <t>1 de 6</t>
  </si>
  <si>
    <t>0 de 6</t>
  </si>
  <si>
    <t xml:space="preserve">5 de 6 </t>
  </si>
  <si>
    <t>Consolidado Huila (66,6%)</t>
  </si>
  <si>
    <t>Consolidado Huila (83,3%)</t>
  </si>
  <si>
    <t>Ganaderia Bovina Carne</t>
  </si>
  <si>
    <t>No hay infraestructura, comercialización amenazada en la exportación de maíz amarillo, producción</t>
  </si>
  <si>
    <t>No hay estabilidad de precios y Baja disponibillidad del recurso hídrico,No áreas óptimas, No es rentable, Hay contrabando desde el Ecuador y Ha sido reemplazado por otros cultivos.</t>
  </si>
  <si>
    <t>Producción empírica para seguridad alimentaria</t>
  </si>
  <si>
    <t>Las praderas naturales no son trrenos adecuados, son ganadería para producción de cría.</t>
  </si>
  <si>
    <t>Producto para seguridad alimentaria</t>
  </si>
  <si>
    <t>No es una apuesta, utilizada en rotación de cultivo y es menos rentable del arroz</t>
  </si>
  <si>
    <t>Sistema productivo que requiere agua abundante y de buena calidad, normas ambientakes complejas y la región cuenta con poca agua</t>
  </si>
  <si>
    <t>No hay tradición, no genera más empleo que la ganadería doble propósito</t>
  </si>
  <si>
    <t>No es viable para la región, ni para la potencialización. No hay suficiente área y no existen condiciones climatológicas</t>
  </si>
  <si>
    <t>No hay cultura establecida por los costos y carencia de asistencia técnica, infraestructura y agua. Se produce en bajo porcentaje, no es tan fuerte como ganadería doble proposito, no se da en todos los municipios solo en Paicol, Tesalia y en algunas partes de La Plata</t>
  </si>
  <si>
    <t>Noes cultural en la región, altos costos de producción, cuenta con poca infraestrutura y lo condicionan a la carencia la baja oferta hídrica. La topografía de la región no favorece los cultivos mecanizados, desconocimiento de la implementación de sistema productivo, no tiene buena comercialización , los precios no son competitivos y los productos salen para ensilar</t>
  </si>
  <si>
    <t xml:space="preserve">No son favorables la condiciones topográficas, carencia de oferta hídrica, falta de infraestructura, altos costos de producción, falta de capacitación y asistencia tecnica. La mayoria de los productores son cultivadores de pequeñas areas </t>
  </si>
  <si>
    <t>Con problemas de plagas, problemas e mercado con las importaciones, solo para consumo</t>
  </si>
  <si>
    <t>Creando y mejorando las condiciones de alimentación se podría en un futuro tener en cuenta este renglón productivo. No hay ganaderías especializada en carne, solo existe gaanadería doble propósito.</t>
  </si>
  <si>
    <t>Es cultivo para el consumo familiar, no es un cultivo representativo</t>
  </si>
  <si>
    <t>Problemas de plagas y problemas de mercado por la importaciones, hacer una planificación para mejorar las condiciones y los recursos, son altos costos de producción, se realiza como cultivo de rotación y carencia de comercialización</t>
  </si>
  <si>
    <t>es muy poco lo que se cultiva, las condiciones del terreno no son aptas para el cultivos, altos costos de producción, se realiza como cultivo rotatorio y carencia de comercialización</t>
  </si>
  <si>
    <t>No hay base genetica para la produccion de carne, no se cuenta con tecnologia adecuada, falta de capacitación tecnica, no hay suficiente extensión de tierra</t>
  </si>
  <si>
    <t>No hay producción suficiente, la producción es para el consumo, precios altos de los insumos, poca área de siembra</t>
  </si>
  <si>
    <t>Altos costos de producción, condiciones climáticas inadecuadas no justifica la tecnificación</t>
  </si>
  <si>
    <t>19. Lulo</t>
  </si>
  <si>
    <t>23. Citricos</t>
  </si>
  <si>
    <t>29. Piña</t>
  </si>
  <si>
    <t>37. Papaya</t>
  </si>
  <si>
    <t>56. Ovino Caprino</t>
  </si>
  <si>
    <t>61. Porcicultura</t>
  </si>
  <si>
    <t>58. Ganadería doble proposito</t>
  </si>
  <si>
    <t>43. Cholupa</t>
  </si>
  <si>
    <t>26. Hortalizas</t>
  </si>
  <si>
    <t>28. Aguacate Hass</t>
  </si>
  <si>
    <t xml:space="preserve">34. Uva </t>
  </si>
  <si>
    <t>Citricos</t>
  </si>
  <si>
    <t>Avicultura</t>
  </si>
  <si>
    <t>Apicultura</t>
  </si>
  <si>
    <t>Porcicultura</t>
  </si>
  <si>
    <t>Mora</t>
  </si>
  <si>
    <t>58. Ganaderia doble proposito</t>
  </si>
  <si>
    <t>25. Mora</t>
  </si>
  <si>
    <t>63. Aguacate Lorena</t>
  </si>
  <si>
    <t>58. Ganaderia  Doble Proposito</t>
  </si>
  <si>
    <t xml:space="preserve">63. Aguacate Lorena </t>
  </si>
  <si>
    <t>62. Avicultura</t>
  </si>
  <si>
    <t>59. Apicultura</t>
  </si>
  <si>
    <t>63. Aguacate lorena Papelillo</t>
  </si>
  <si>
    <t>58. Ganadería Doble Proposito</t>
  </si>
  <si>
    <t>Uva</t>
  </si>
  <si>
    <t>Papaya</t>
  </si>
  <si>
    <t>Ovino Caprino</t>
  </si>
  <si>
    <t>Piña</t>
  </si>
  <si>
    <t>Hortalizas</t>
  </si>
  <si>
    <t>Cholupa</t>
  </si>
  <si>
    <t xml:space="preserve">Tomate de Mesa </t>
  </si>
  <si>
    <t xml:space="preserve">Ganadería Doble Proposito </t>
  </si>
  <si>
    <t>Ovino - Caprino</t>
  </si>
  <si>
    <t>Surabastos (Neiva) - Corabastos (Bogotá)</t>
  </si>
  <si>
    <t>Surabastos (Neiva) - Corabastos (Bogotá) - Santa Helena (Barcelona y Chile)</t>
  </si>
  <si>
    <t>San Agustín - Pitalito - Salado Blanco - Isnos - Timaná - Acevedo - Palestina - Oporapa.</t>
  </si>
  <si>
    <t>San Agustín - Pitalito - Salado Blanco - Isnos - Timaná - Acevedo - Palestina - Oporapa - Elias.</t>
  </si>
  <si>
    <t>San Agustín - Pitalito - Salado Blanco - Isnos.</t>
  </si>
  <si>
    <t>Isnos, Pitalito</t>
  </si>
  <si>
    <t>Isnos - Pitalito</t>
  </si>
  <si>
    <t>Saladoblanco - Palestina</t>
  </si>
  <si>
    <t>Saladoblanco, Palestina, Isnos Pitalito.</t>
  </si>
  <si>
    <t>San Agustín - Pitalito - Saladoblanco - Isnos - Timaná - Acevedo - Palestina - Oporapa - Cadefihuila -  Almacafé y exportadoras Pitalito</t>
  </si>
  <si>
    <t xml:space="preserve">Pitalito </t>
  </si>
  <si>
    <t xml:space="preserve">Isnos - Pitalito </t>
  </si>
  <si>
    <t>Isnos, Jerusalen, Ídolos, Bajo Brisas, Cienaga Vhiquita, Versalles, Todos artesales.</t>
  </si>
  <si>
    <t>Neiva</t>
  </si>
  <si>
    <t>Todos estos 5 Municipios (Neiva, Rivera,Campoalegre, Algeciras, Hobo)</t>
  </si>
  <si>
    <t>Neiva, Rivera</t>
  </si>
  <si>
    <t>Neiva (Surabastos)</t>
  </si>
  <si>
    <t>Hobo, Campoalgre, Rivera, Neiva.</t>
  </si>
  <si>
    <t>Rivera, Algeciras</t>
  </si>
  <si>
    <t>Todos estos 5 Municipios (Neiva, Rivera,Campoalegre, Algeciras, Hobo) y Vega Larga</t>
  </si>
  <si>
    <t>Rivera, Campoalegre, Algeciras, Neiva, Las Ceibas</t>
  </si>
  <si>
    <t>Neiva, Campoalegre, Rivera</t>
  </si>
  <si>
    <t>Neiva, Campoalegre,</t>
  </si>
  <si>
    <t>Rivera (Vereda Arenoso)</t>
  </si>
  <si>
    <t>Hobo, Campoalgre</t>
  </si>
  <si>
    <t>Neiva (Asofrucol)</t>
  </si>
  <si>
    <t>Neiva, Campoalegre (Fedearroz)</t>
  </si>
  <si>
    <t>Neiva (Fenalce)</t>
  </si>
  <si>
    <t>Centros provinciales (La Sibera-Neiva)</t>
  </si>
  <si>
    <t>Sena (Campoalegre)</t>
  </si>
  <si>
    <t>Rivera (Asoulloa)</t>
  </si>
  <si>
    <t>Campoalegre, Rivera, Neiva</t>
  </si>
  <si>
    <t>Neiva, Rivera, Algeciras, Campoalegre</t>
  </si>
  <si>
    <t>Campoalegre</t>
  </si>
  <si>
    <t>Rivera ( Asoprocal)</t>
  </si>
  <si>
    <t>Bogotá (Plaza de las Flóres)</t>
  </si>
  <si>
    <t>Neiva, Bogotá, Cali</t>
  </si>
  <si>
    <t>Neiva, Bogotá, Cali, Ecuador</t>
  </si>
  <si>
    <t>Neiva, Bogotá, Medellín, Bucaramanga</t>
  </si>
  <si>
    <t>Neiva, Bogotá</t>
  </si>
  <si>
    <t>Colombia, Aipe, Baraya</t>
  </si>
  <si>
    <t>Villavieja</t>
  </si>
  <si>
    <t>Colombia, Baraya, Tello, Aipe</t>
  </si>
  <si>
    <t>Todos los 5 municipios (Colombia, Baraya, Tello, Aipe) Cooperativas e independientes</t>
  </si>
  <si>
    <t>Todos los 5 municipios (Colombia, Baraya, Tello, Aipe, Villavieja) Cooperativas e independientes</t>
  </si>
  <si>
    <t>Aipe  (Pata y San Antonio) Magdalena Sea Food</t>
  </si>
  <si>
    <t>Centro Provincial Noropita (Asofrucol)</t>
  </si>
  <si>
    <t>Centro Provincial</t>
  </si>
  <si>
    <t>Neiva ( Alquiler)</t>
  </si>
  <si>
    <t>Todos los 5 municipios (Colombia, Baraya, Tello, Aipe) Almacenes CoagroHuila y particulares</t>
  </si>
  <si>
    <t>Colombia  (Asoboqueron, AsoHorizonte, Asosan Marcos), Tello (Asolacabaña, Asoromero)</t>
  </si>
  <si>
    <t>Colombia  (Asoboqueron, AsosanAntonio Bajo)</t>
  </si>
  <si>
    <t>Baraya ( Arizona, Caballerizas, Asomadroño), Villavieja ( Asodoche, Asopolonia, Asoporvenir, Usoalfonso, Asosanjorge, Sanborja)</t>
  </si>
  <si>
    <t>Colombia  (Asoboqueron, AsoHorizonte)</t>
  </si>
  <si>
    <t>Colombia  (AsosanAntonio Bajo), Asosan Marco</t>
  </si>
  <si>
    <t>Colombia  (Asoboqueron, Asosan Marco ), Villavieja (Asodoche), Tello (Asocucuana,  Asoromero)</t>
  </si>
  <si>
    <t>Neiva, surabastos</t>
  </si>
  <si>
    <t xml:space="preserve">Iquira, Palermo, Teruel y Santa Maria </t>
  </si>
  <si>
    <t xml:space="preserve">Observaciones: 
</t>
  </si>
  <si>
    <t>CAFÉ</t>
  </si>
  <si>
    <t>NODO</t>
  </si>
  <si>
    <t>MARACUYÁ</t>
  </si>
  <si>
    <t>GRANADILLA</t>
  </si>
  <si>
    <t>FRÍJOL TECNIFICADO</t>
  </si>
  <si>
    <t>TILAPIA</t>
  </si>
  <si>
    <t>ARROZ RIEGO</t>
  </si>
  <si>
    <t>CAÑA PANELERA</t>
  </si>
  <si>
    <t>TOMATE DE MESA</t>
  </si>
  <si>
    <t xml:space="preserve">CACAO </t>
  </si>
  <si>
    <t>PLÁTANO INTERCALADO</t>
  </si>
  <si>
    <t>GANADERÍA DOBLE PROPÓSITO</t>
  </si>
  <si>
    <t>AGUACATE HASS</t>
  </si>
  <si>
    <t>PORCICULTURA</t>
  </si>
  <si>
    <t>AGUACATE LORENA</t>
  </si>
  <si>
    <t>OVINO - CAPRINO</t>
  </si>
  <si>
    <t>Pitalito, San Agustin, Isnos, Saldoblanco,Timana, Elias, Oporapa, Palestina, Acevedo</t>
  </si>
  <si>
    <t>Local  
Regional 
Nacional 
Internacional</t>
  </si>
  <si>
    <t xml:space="preserve">ALMACAFE 
CADEFIHUILA 
Comercializadores privados </t>
  </si>
  <si>
    <t>Inestabilidad de precios, alto costo de agro insumos, altos costos de Produccion y falta de subsidios para producción.</t>
  </si>
  <si>
    <t xml:space="preserve">Alta demandanacional e internacional y de café especializado y sus derivados </t>
  </si>
  <si>
    <t>San Agustin, Isnos, Saladoblanco, Palestina, Pitalito, Acevedo</t>
  </si>
  <si>
    <t>Plazas  de mercado mayoristas, Supermercados, Canadá y todos los municipios (Pitalito, San Agustin, Isnos, Saldoblanco,Timana, Elias, Oporapa, Palestina, Acevedo)</t>
  </si>
  <si>
    <t>Plagas, altos costos de insumos, existe intermediación, déficit del combustible, Inestabilidad de precios, altos costos de produccion.</t>
  </si>
  <si>
    <t>Alta demanda, buena calidad del  producto y rentabilidad y generacion de empleo</t>
  </si>
  <si>
    <t>Palestina, Pitalito, San Agustin, Isnos, Saladoblanco</t>
  </si>
  <si>
    <t>Regional, Nacional</t>
  </si>
  <si>
    <t>Altos costos de producción, plagas y enfermedades para el cultivo, variación de precios.</t>
  </si>
  <si>
    <t>Alta demanda, autoconsumo (seguridad alimentaria)</t>
  </si>
  <si>
    <t>Plazas de mercado, supermercados, fruver, tienda barrio, todos los municipio (Pitalito, San Agustin, Isnos, Saldoblanco,Timana, Elias, Oporapa, Palestina, Acevedo)</t>
  </si>
  <si>
    <t xml:space="preserve">Plagas, bajos volúmenes de producción, bajo costo, manejo de comercialización, bajos precios, poca rentabilidad.
</t>
  </si>
  <si>
    <t>Autoconsumo, alta demanda, producción permanente, cultivo intercalado, seguridad alimentaria</t>
  </si>
  <si>
    <t>Isnos, San Agustin, Palestina, Saladoblanco</t>
  </si>
  <si>
    <t>Internacional</t>
  </si>
  <si>
    <t xml:space="preserve">Solo tipo exportación, intermediarios, </t>
  </si>
  <si>
    <t>Costos bajos de producción. 
Buen precio internacional.</t>
  </si>
  <si>
    <t>Local, Regional, Nacional</t>
  </si>
  <si>
    <t>Independientes. Colanta en Neiva</t>
  </si>
  <si>
    <t>Falencias en la parte nutricional, reproductiva y de raza. Falta de sanidad. Vías de transporte en mal estado, Bajos precios. Altos costos de producción. Déficil PBA</t>
  </si>
  <si>
    <t>Mercados estables. Buena calidad, buena demanda</t>
  </si>
  <si>
    <t>Supermercados. Plazas de mercados. Industrias</t>
  </si>
  <si>
    <t>Altos costos de infraestructura y costos para la producción. 
Problemas de genética.</t>
  </si>
  <si>
    <t>Rentabilidad. 
Alta demanda. 
Estabilidad de precios</t>
  </si>
  <si>
    <t>Garzón, Gigante</t>
  </si>
  <si>
    <t>Gigante, Pitalito, Neiva</t>
  </si>
  <si>
    <t>Gaarzón, Neiva</t>
  </si>
  <si>
    <t>Garzón, Guadalupe, Gigante, Pital, Suaza, Tarqui, Agrado.</t>
  </si>
  <si>
    <t>Garzón, Guadalupe, Gigante, Pital, Suaza, Tarqui, Agrado, Altamira</t>
  </si>
  <si>
    <t>CENICAFÉ (Gigante)</t>
  </si>
  <si>
    <t>SENA  - USCO (Garzón)</t>
  </si>
  <si>
    <t xml:space="preserve">El Mesón (Garzón) - San Antonio del Pescado (Garzón) - Potrerillos (Garzón) </t>
  </si>
  <si>
    <t xml:space="preserve">Caracafé - Coocentral y Parque del Café (Garzón) - Los pineda (Gigante) </t>
  </si>
  <si>
    <t>Nieva- Ibagué - Bogotá</t>
  </si>
  <si>
    <t>Garzón, Guadalupe, Gigante, Pital, Suaza, Tarqui, Agrado, Altamira.</t>
  </si>
  <si>
    <t>Altamira y Agrado</t>
  </si>
  <si>
    <t>Garzón - Suaza - Guadalupe - Altamira - Tarqui</t>
  </si>
  <si>
    <t xml:space="preserve">Asohofrucol (Neiva) </t>
  </si>
  <si>
    <t>Asohofrucol (Neiva) - Corpoagrocentro</t>
  </si>
  <si>
    <t>ICA (Garzón) CAM ADR (Neiva)</t>
  </si>
  <si>
    <t>SENA - USCO (Garzón)</t>
  </si>
  <si>
    <t>La Guandinosa (Gigante) - Llano de la Virgen (Altamira) - Guadalupe - Suaza</t>
  </si>
  <si>
    <t>Neiva - Bogotá</t>
  </si>
  <si>
    <t>Garzón, Guadalupe, Gigante, Suaza, Tarqui.</t>
  </si>
  <si>
    <t>Garzón - Guadalupe - Suaza - Tarqui</t>
  </si>
  <si>
    <t>Corpoagracentro (Garzón)</t>
  </si>
  <si>
    <t>Bogotá - Neiva</t>
  </si>
  <si>
    <t>Quimbofish - Castalia (Garzón)</t>
  </si>
  <si>
    <t>Garzón - Gigante</t>
  </si>
  <si>
    <t>FedeAcua (Neiva) - AsoPez</t>
  </si>
  <si>
    <t>FedeAcua (Neiva) - AUNAP (Gigante) - CAM - SENA - Corpoagrocentro</t>
  </si>
  <si>
    <t>AUNAP (Gigante) - ICA (Garzón)</t>
  </si>
  <si>
    <t>AUNAP (gigante) - AcuaPez - USCO (Neiva)</t>
  </si>
  <si>
    <t>SENA (Garzón - Campoalegre) - USCO (Garzón)</t>
  </si>
  <si>
    <t>La Guandinosa (Gigante) - Llano de la Virgen (Altamira) - San Antonio del Pescado (Garzón)</t>
  </si>
  <si>
    <t>Garzón - Guadalupe -Pital.</t>
  </si>
  <si>
    <t>Fenalce (garzón)</t>
  </si>
  <si>
    <t>Fenalce (garzón) - UMATAS - Corpoagrocentro</t>
  </si>
  <si>
    <t>ICA (Garzón) - CAM - ADR (Neiva) - Corpoagrocentro</t>
  </si>
  <si>
    <t>Garzón (Zuluaga, Paraiso, San Antonio del Pescado), Guadalupe, Gigante, Pital, Suaza, Tarqui, Agrado, Pituro, Maito</t>
  </si>
  <si>
    <t xml:space="preserve">Guadalupe - Altamira </t>
  </si>
  <si>
    <t>Teruel - Sata María - Palermo - Iquira - Yaguará</t>
  </si>
  <si>
    <t>Palermo - Santa María</t>
  </si>
  <si>
    <t xml:space="preserve">Santa María </t>
  </si>
  <si>
    <t>Rivera, Palermo y Neiva</t>
  </si>
  <si>
    <t>Palermo y Santa María</t>
  </si>
  <si>
    <t>Palermo</t>
  </si>
  <si>
    <t>Neiva (Trebol, Surcolac)</t>
  </si>
  <si>
    <t>Palermo (Juncal y Betania) y Neiva</t>
  </si>
  <si>
    <t>Palermo Y Santa María</t>
  </si>
  <si>
    <t>Todos (Regular)</t>
  </si>
  <si>
    <t>Íquira, Santa María, Palermo y Teruel</t>
  </si>
  <si>
    <t>Yaguará (Betania)</t>
  </si>
  <si>
    <t>Santa María y Palermo</t>
  </si>
  <si>
    <t>Íquira, Santa María, Palermo, Yaguará y Teruel</t>
  </si>
  <si>
    <t>Palermo, Santa maría y Teruel</t>
  </si>
  <si>
    <t>Palermo (Asopezjun), Neiva</t>
  </si>
  <si>
    <t>Palermo (Asojuncal) y Neiva</t>
  </si>
  <si>
    <t xml:space="preserve">Palermo y Santa María </t>
  </si>
  <si>
    <t>Palermo, Santa María, Íquira</t>
  </si>
  <si>
    <t>Palermo (Noroceagro)</t>
  </si>
  <si>
    <t>Palermo y Neiva</t>
  </si>
  <si>
    <t>Palermo, Yaguará, Campoalegre y Neiva</t>
  </si>
  <si>
    <t>Íquira, Santa María, Palermo, Yaguará y Teruel, Neiva (Cadefihuila)</t>
  </si>
  <si>
    <t xml:space="preserve">Palermo (Coagrohuila y Asojuncal) </t>
  </si>
  <si>
    <t>Gigante (Cenicafé)</t>
  </si>
  <si>
    <t>Neiva (Cepass)</t>
  </si>
  <si>
    <t>Neiva (Acuapez)</t>
  </si>
  <si>
    <t>Palermo, Neiva, Campoalegre</t>
  </si>
  <si>
    <t>Palermo (Asojuncal)</t>
  </si>
  <si>
    <t>Neiva, Campoalegre y Rivera</t>
  </si>
  <si>
    <t>En la Plata Occicafe, en los demas municipios otras coperativas.</t>
  </si>
  <si>
    <t>Alianza Rivera, Campoalegre, Hobo.</t>
  </si>
  <si>
    <t>casa Luker Neiva.</t>
  </si>
  <si>
    <t>Clasificacion La argentina.</t>
  </si>
  <si>
    <t xml:space="preserve">Cuarto Frio Leche la Plata, La Plata Casco Urbano Leche y y La Argentina
</t>
  </si>
  <si>
    <t>En La Plata.</t>
  </si>
  <si>
    <t xml:space="preserve">Centro de clasificacion en La Argentina, La plata.
</t>
  </si>
  <si>
    <t xml:space="preserve">Alianza Rivera, Campoalegre, Hobo, En Campoalegre en los Molinos.
</t>
  </si>
  <si>
    <t>La Plata PBA</t>
  </si>
  <si>
    <t>La Plata, La Argentina, No Cumple.</t>
  </si>
  <si>
    <t>La Plata.</t>
  </si>
  <si>
    <t xml:space="preserve">La Plata, Paicol, Tesalia, Nataga, la Argentina, CADEFIHUILA  y  Comerciantes  independientes  en todos los municipios. 
Coocentral tiene un punto en el Pital. </t>
  </si>
  <si>
    <t>Supermercados y Comerciantes  independientes  en todos los municipios.</t>
  </si>
  <si>
    <t xml:space="preserve">Supermercados y Comerciantes  independientes  en todos los municipios, Local a la Plata Centro del Nodo
</t>
  </si>
  <si>
    <t xml:space="preserve">Supermercados y mercados independientes de todos los municipios.
</t>
  </si>
  <si>
    <t>Supermercados y mercados independientes de todos los municipios.</t>
  </si>
  <si>
    <t>En La Plata</t>
  </si>
  <si>
    <t>Neiva y Campoalegre.</t>
  </si>
  <si>
    <t>COOAGROBRISAS en el PITAL</t>
  </si>
  <si>
    <t>Paicol, La Plata, Tesalia, La Argentina</t>
  </si>
  <si>
    <t>Supermercados y plantas de enfriamiento de La Plata.</t>
  </si>
  <si>
    <t>Selección de calidades de café, todos los municipios, en paicol y la pLata hay tostadora.</t>
  </si>
  <si>
    <t>Proceso artesanal en familia, ocurre en todos los municipios y 
Una microempresa en LA PLATA</t>
  </si>
  <si>
    <t xml:space="preserve">La Plata, Paicol,  Nataga, Tesalia y La Argentina "En Paicol en las veredas LAS MERCEDES, MATANZAS y CALOTO hay trapiche.
 En NATAGA  en la vereda La Esmeralda y en
 La Plata en la vereda Segovianas"
</t>
  </si>
  <si>
    <t>En La Plata  en las famas o expendios de carne y en los supermercados</t>
  </si>
  <si>
    <t>Vías terciarias en mal estado</t>
  </si>
  <si>
    <t>La Argentina</t>
  </si>
  <si>
    <t>Luker Tesalia.</t>
  </si>
  <si>
    <t xml:space="preserve">La Plata, Nestle Leche La plata.
</t>
  </si>
  <si>
    <t>Paicol</t>
  </si>
  <si>
    <t>Tesalia, la Plata,Nataga, paicol- asociacion de Cacao.</t>
  </si>
  <si>
    <t>Aguasurocci La Argentina y La Plata.</t>
  </si>
  <si>
    <t xml:space="preserve">Asotriangulo, Tesalia, Asociacion el Porvenir, FEDEARROZ en Campoalegre.
</t>
  </si>
  <si>
    <t>En la Plata.</t>
  </si>
  <si>
    <t>La Plata, Teruel, Tesalia, Paicol, La Argentina, Nátaga</t>
  </si>
  <si>
    <t>La Plata, Teruel, Tesalia, Paicol, La Argentina, Nátaga (Comité de Cafeteros)</t>
  </si>
  <si>
    <t>La Plata</t>
  </si>
  <si>
    <t>Independiente donde se produce.</t>
  </si>
  <si>
    <t>Ministerio de agricultura- Tesalia, Asociacion de Cacaoteros en todos los municipios.</t>
  </si>
  <si>
    <t>Molinos en Campoalegre prestan todo el paquete tecnologico.</t>
  </si>
  <si>
    <t xml:space="preserve">Independiente donde se produce, La Aunap Brinda Ascesoria.
</t>
  </si>
  <si>
    <t>Todos los municipios que producen.</t>
  </si>
  <si>
    <t>Aguasurocci La Argentina y La Plata, Asomsurca todos los municipios donde se produce.</t>
  </si>
  <si>
    <t>ICA-Oficina en la plata, y presta servicio a todos los municipios del occidente del departamento,ICA;Centro Provincial, Unidad de desarrollo Rural,ICA en LA PLATA</t>
  </si>
  <si>
    <t xml:space="preserve">En La Plata (COOAGROHUILA y CADEFIHUILA), Teruel, Tesalia, Paicol, La Argentina, Nátaga
</t>
  </si>
  <si>
    <t>Los Molinos en Campoalegre le alquilan la maquinaria para Paicol.</t>
  </si>
  <si>
    <t>Almacenes privados en todos los municpios.</t>
  </si>
  <si>
    <t>En todos los municipios y almacenes privados.</t>
  </si>
  <si>
    <t>En todos los municipios hay almacenes privados.</t>
  </si>
  <si>
    <t>La Plata, Teruel, Tesalia, Paicol, Nátaga</t>
  </si>
  <si>
    <t>Los Municipios que lo producen.</t>
  </si>
  <si>
    <t>Municipios que lo producen.</t>
  </si>
  <si>
    <t>La Argentina, Tesalia y Pitalito.</t>
  </si>
  <si>
    <t xml:space="preserve">En La Plata COOAGROHUILA y CADEFIHUILA. 
En el Pital Cadefihuila.  
En todos los municpiios hay almacenes privados </t>
  </si>
  <si>
    <t>SENA-SENOVA en la Plata para diferentes productos, Cenicafe centro de investigacion en La Argentina.</t>
  </si>
  <si>
    <t xml:space="preserve"> Instituto tecnico agricola de la plata, Universidad surcolombiana con ingenieria agricola, UNAD (zootecnia, Ingenieria agricola, agronomia) en la plata,SENA agroempresarial y turistico.</t>
  </si>
  <si>
    <t>Banco Agrario-Todos los municipios,Davivienda,Bancolombia,Banco W,Banco de Bogota, Banca Mia,Ultrahuilca.</t>
  </si>
  <si>
    <t>En la veredas Betania y Pescador en La Argentina. En el  municipio de Tesalia 1 distrito  Asosantabarbara  para arroz, En Paicol y Tesalia hay dos ASOTRIANGULO y ASOSANTABARBARA Tesalia- Paicol, Salado Moscopan, Pescador , La laja,La Guinea, La Plata Tablon.</t>
  </si>
  <si>
    <t>Campoalegre, Rivera y Neiva.</t>
  </si>
  <si>
    <t xml:space="preserve">CADEFIHUILA en LA PLATA, COOAGROBRISAS en el PITAL, un Secadero en Nataga, </t>
  </si>
  <si>
    <t>Neiva y La Plata.</t>
  </si>
  <si>
    <t>Neiva, La Plata.</t>
  </si>
  <si>
    <t>Paicol, La Plata, Tesalia, La Argentina, vereda Belén</t>
  </si>
  <si>
    <t xml:space="preserve">Neiva, La Plata, Plazas de mercado Tesalia Paicol, La Argentina, Nataga, Vereda Belen.
</t>
  </si>
  <si>
    <t xml:space="preserve">Neiva, Queso en la plata tesalia, paicol, la argentina.
</t>
  </si>
  <si>
    <t>Tesalia, Paicol,La Argentina, Nataga,Vereda Belen.</t>
  </si>
  <si>
    <t>Neiva- La Plata</t>
  </si>
  <si>
    <t>La Plata, Neiva.</t>
  </si>
  <si>
    <t>La Plata Neiva.</t>
  </si>
  <si>
    <t>Neiva- La Plata - Mercados campesinos sabados y domingos y centros poblados.</t>
  </si>
  <si>
    <t>Vías primarias, secundarias y terciarias en todos los municipios</t>
  </si>
  <si>
    <t>Todos los municipios (líneas Timanco, Cootranslaboyana, Optipollo)</t>
  </si>
  <si>
    <t xml:space="preserve">PBA Pitalito e isnos </t>
  </si>
  <si>
    <t>Pitalito, isnos plantas de beneficio animal.</t>
  </si>
  <si>
    <t>Comité de cafeteros en todos los municipios menos Elias. San isidro, agacafé.</t>
  </si>
  <si>
    <t>fedepanela en los miunicipios de Isnos, Pitalito, San Agustin y Saladoblanco. Comité paneleros Saldoblanco, isnos asopropane y asopromacol.</t>
  </si>
  <si>
    <t xml:space="preserve">isnos, saladoblanco, Palestina </t>
  </si>
  <si>
    <t xml:space="preserve">Todos los municipios </t>
  </si>
  <si>
    <t>Pitalito. Todos los municipios - Comité de Cafeteros</t>
  </si>
  <si>
    <t xml:space="preserve">ICA, Agrosur, Pitalito, Isnos, San Agustin  </t>
  </si>
  <si>
    <t>ICA Pitalito y se desplaza en todos los municipios.</t>
  </si>
  <si>
    <t>ICA, todos los municipios. Asociación de cerdos por colombia Isnos, Palestina, San Agustin.( SEDAM, Y SENA)</t>
  </si>
  <si>
    <t>Neiva, Pitalito - ICA, Agrosur en Pitalito</t>
  </si>
  <si>
    <t>Todos los municipios agroveterinarias</t>
  </si>
  <si>
    <t>Todos los municipios productores.</t>
  </si>
  <si>
    <t>Pitalito, saladoblanco, isnos, Palestina.</t>
  </si>
  <si>
    <t>Todos los municipios.</t>
  </si>
  <si>
    <t>Todos los municipios menos Elías - Agroinsumos</t>
  </si>
  <si>
    <t>Pitalito, Saladoblanco, Isnos, Palestina</t>
  </si>
  <si>
    <t>Pitalito, Saladoblanco, Isnos, Palestina.</t>
  </si>
  <si>
    <t>Todos los municipios</t>
  </si>
  <si>
    <t>Pitalito, Saladoblanco, Isnos, San Agustín.</t>
  </si>
  <si>
    <t>CEPASS - Pitalito. Cenova - Pitalito. Unimacizo</t>
  </si>
  <si>
    <t xml:space="preserve">ICA </t>
  </si>
  <si>
    <t>Timaná, Pitalito y Bruselas</t>
  </si>
  <si>
    <t>SENA</t>
  </si>
  <si>
    <t>Banco Agrario y Banco Mundo Mujer en Saladoblanco  Isnos y Pitalito</t>
  </si>
  <si>
    <t>Todos los municipios: Banco Agrario, Bancoomeva, Bancontactar, Mundo Mujer</t>
  </si>
  <si>
    <t>Minidistrito - Holanda - Limón Pitalito y Bruselas</t>
  </si>
  <si>
    <t>Distrito pequeña escala - Honda Limón, Bruselas, Pitalito</t>
  </si>
  <si>
    <t xml:space="preserve">Pitalito trilladora, Coffee company, Todos los municipios
</t>
  </si>
  <si>
    <t>Monopolio- Comité de Cafeteros, Bajo precio de comercialización</t>
  </si>
  <si>
    <t>Infraestructura, alto mercado, comercialización de café especial</t>
  </si>
  <si>
    <t>Mercado loca, Regional, Nacional, Internacional</t>
  </si>
  <si>
    <t>Trilladoras, diferentes esquemas de distribución</t>
  </si>
  <si>
    <t>Intermediarios, precios afectados</t>
  </si>
  <si>
    <t>Alta demanda, abriendo mercados</t>
  </si>
  <si>
    <t xml:space="preserve">Mal estado de las vías, no hay infraestructura de acopio, producto perecedero, problemas fitosanitarios </t>
  </si>
  <si>
    <t>Mercado, alta demanda, rentables, buenos precios</t>
  </si>
  <si>
    <t>Colombia, Baraya, Tello</t>
  </si>
  <si>
    <t>Intermediación, perecedero (cadena frío)</t>
  </si>
  <si>
    <t>Vigilancia del estado, organización, alta demanda</t>
  </si>
  <si>
    <t>Villavieja, Aipe, Tello</t>
  </si>
  <si>
    <t>Bajo precio nacional, TLC, costos de producción</t>
  </si>
  <si>
    <t>Cultura arrocera, calidad de semillas, asesoría técnica</t>
  </si>
  <si>
    <t>Tello, Villavieja, Aipe, Baraya</t>
  </si>
  <si>
    <t>Intermediación en Medellín-Bogotá, altos costos</t>
  </si>
  <si>
    <t>Tradición frijolera, seguridad alimentaria, asesorías técnicas</t>
  </si>
  <si>
    <t>Colombia, Aipe, Tello</t>
  </si>
  <si>
    <t>Los intermediarios establecen las condiciones, costos en transporte, sacrificios clandestinos</t>
  </si>
  <si>
    <t>Potencial de mercados de crías, grado de tecnificación alto</t>
  </si>
  <si>
    <t>Tolima, Caquetá</t>
  </si>
  <si>
    <t>Perecedero (mucho desperdicio), precios intermediario</t>
  </si>
  <si>
    <t>Paquete tecnológico, alta demanda, tecnificación, semillas invernaderos</t>
  </si>
  <si>
    <t>Colombia, Baraya, Tello, Villavieja, Aipe</t>
  </si>
  <si>
    <t>Enfermedades, controles fitosanitarios</t>
  </si>
  <si>
    <t>La agroindustria fortalece la comercialización, comercio internacional</t>
  </si>
  <si>
    <t>Colombia</t>
  </si>
  <si>
    <t>No mercado, no hay cadena establecida, consumo de ovejo para la región</t>
  </si>
  <si>
    <t>Mercadeo internacional,  la zona norte es apta para este cultivo, manejo sanitario sin problemas</t>
  </si>
  <si>
    <t>Inestabilidad en el precio, falta de infraestructura para el secado.</t>
  </si>
  <si>
    <t>Alta demanda, garantía de compra</t>
  </si>
  <si>
    <t>Neiva, Rivera, Campoalegre, Hobo, Algeciras</t>
  </si>
  <si>
    <t>Intermediadores Cooperativa- exportaciones</t>
  </si>
  <si>
    <t>Cooperativa</t>
  </si>
  <si>
    <t>Inestibilidad en el precio, intermediación, asociatividad baja, no hay centro de acopio.</t>
  </si>
  <si>
    <t>Fruto de calidad, condición nutreceutica, alta demanda, durabilidad</t>
  </si>
  <si>
    <t>Neiva, Rivera, Campoalegre, Algeciras</t>
  </si>
  <si>
    <t>Neiva, Medellín, Bogotá, Cali</t>
  </si>
  <si>
    <t>Pierde calidad muy rapidamente, falta mejor proceso en la venta (plaza flores), intermediación, requiere cadena fría</t>
  </si>
  <si>
    <t>Gran producción y demanda, supproductos procesados, oportunidad de mercado</t>
  </si>
  <si>
    <t>Neiva, Rivera, Campoalegre, Hobo</t>
  </si>
  <si>
    <t>Bogotá, Neiva, EEUU</t>
  </si>
  <si>
    <t>Inseguridad en el negocio, inestabilidad en el precio, concesiones de agua, precio por el el TLC, falta de asociatividad, falta de infraestructura</t>
  </si>
  <si>
    <t>Gran demanda, seguridad alimentaria, fácil mercadeo, buena calidad</t>
  </si>
  <si>
    <t>Neiva, Campoalegre</t>
  </si>
  <si>
    <t>Local, nacional</t>
  </si>
  <si>
    <t>Falta de asociatividad, fluctuación de precios, intermediarios</t>
  </si>
  <si>
    <t>Buena oferta de semilla, alto consumo</t>
  </si>
  <si>
    <t xml:space="preserve"> Algeciras, Hobo, Neiva</t>
  </si>
  <si>
    <t>Neiva, nacional</t>
  </si>
  <si>
    <t xml:space="preserve"> Neiva,Bogotá,  nacional</t>
  </si>
  <si>
    <t>Altos costos de semilla, intermediación, fluctuación de precios, alto consumo, demanda</t>
  </si>
  <si>
    <t xml:space="preserve"> Algeciras, Campoalegre</t>
  </si>
  <si>
    <t>Inestabilidad de precios, proceso cultural del beneficio origina mala calidad, baja productividad, licencia ambiental</t>
  </si>
  <si>
    <t>Buena calidad, alta demanda</t>
  </si>
  <si>
    <t>Hobo, Algeciras, Campoalegre, Neiva, Rivera</t>
  </si>
  <si>
    <t>Neiva, Bogotá, internacional</t>
  </si>
  <si>
    <t>Falta de asociatividad, intermediación</t>
  </si>
  <si>
    <t>Buena calidad, mejora en la comercialización, muchas variedades</t>
  </si>
  <si>
    <t>Falta de asociatividad para la industrialización, productos perecederos, competencia por TLC, falta de industrialización, poco estimulo al consumo, mala publicidad, baja demanda</t>
  </si>
  <si>
    <t>Muy buena calidad. alto consumo, variedad en derivados</t>
  </si>
  <si>
    <t>Local</t>
  </si>
  <si>
    <t xml:space="preserve">Fluctuación de Precios, baja productividad, Alta intermediación, Bajos precios e Insumos costosos y vias en mal estado
</t>
  </si>
  <si>
    <t xml:space="preserve">Excelente calidad, reconocimiento del producto, Producción de cafés especiales y certificados, Posicionamiento en el mercado, existencia de buen mercado.
</t>
  </si>
  <si>
    <t>Garzón - Guadalupe - Gigante - Pital - Suaza - Tarqui  - Agrado - Altamira</t>
  </si>
  <si>
    <t xml:space="preserve">Garzón, Neiva, Bogotá, Holanda, Alemania, EEUU,  Guadalupe - Gigante - Pital - Suaza - Tarqui  - Agrado - Altamira
</t>
  </si>
  <si>
    <t>Coocentral exportaciones</t>
  </si>
  <si>
    <t xml:space="preserve">Fluctuación de Precios, baja productividad, Producto de regular calidad, Poca asistencia técnica, Insumos costosos, Alta intermediación.
</t>
  </si>
  <si>
    <t xml:space="preserve">Aceptación en el Mercado y Facilidad de Mercado, Está cogiendo nuevamente auge, Tiene buena demanda, productos no perecederos, potencial para industrialización.
</t>
  </si>
  <si>
    <t>Neiva, Bogotá, suaza y Florencia</t>
  </si>
  <si>
    <t>Corabastos, Surabastos</t>
  </si>
  <si>
    <t xml:space="preserve">Corabastos, Surabastos, Comercio Particular, Galeria, Florencia
</t>
  </si>
  <si>
    <t xml:space="preserve">Garzón - Guadalupe - Gigante - Pital - Suaza - Tarqui  </t>
  </si>
  <si>
    <t xml:space="preserve">Fluctuación de Precios, pérdida de calidad, Baja Producción, Poca asistencia técnica, Insumos costosos, Alta intermediación,vias en mal estado
</t>
  </si>
  <si>
    <t xml:space="preserve">Buen comercio y buena aceptación. Ración de consumo en fresco, Está cogiendo nuevamente auge, Alta demanda, productos  perecederos.
</t>
  </si>
  <si>
    <t xml:space="preserve">Fluctuación de Precios, exigencia de cadena de frío, Inestabilidad de precios, Alta intermediación, Insumos costosos.
</t>
  </si>
  <si>
    <t xml:space="preserve">Aceptación Nacional e Internacional y disponibilidad por volumen de producto, Calidad y buenas producciones,  Alta demanda, industrialización, conocimiento de manejo para comercialización.
</t>
  </si>
  <si>
    <t>Tarqui, Suaza, Guadalupe, Garzón, Gigante y Agrado</t>
  </si>
  <si>
    <t>Garzón, Neiva, Bogotá, Holanda</t>
  </si>
  <si>
    <t>Altamira, Garzón, Gigante, Pital, Suaza y Tarqui</t>
  </si>
  <si>
    <t>Plaza de las Flores (Bogotá), Medellín y Cali, comercialzadoras</t>
  </si>
  <si>
    <t xml:space="preserve">Bogotá, Cali, EEUU, Barranquilla y Medellín, Bogotá, Florencia, Pasto, Mocoa, Barranquilla
</t>
  </si>
  <si>
    <t>Fluctuación de Precios, baja rentabilidad, Insumos costosos, Alta intermediació.</t>
  </si>
  <si>
    <t xml:space="preserve">Calidad de producto y buen mercado, Buena producción, Alta demanda, comercialización rápida, seguridad alimentaria, vias terciarias
</t>
  </si>
  <si>
    <t>Bogotá, Garzón, Neiva</t>
  </si>
  <si>
    <t>Gigante - Guadalupe - Altamira - Tarqui - Pital</t>
  </si>
  <si>
    <t xml:space="preserve">Fluctuación de Precios, baja productividad, alta intermediación, no hay diferenciación en calidad el volumen no se paga la calidad.
</t>
  </si>
  <si>
    <t xml:space="preserve">Calidad de producto y buen mercado, Buena comercialización, bajos costos de mano de obra, Alta demanda, vias terciarias
</t>
  </si>
  <si>
    <t>Corabastos, Surabastos, Coocentral, Casa Luker, Nacional de Chocolates, exportciones</t>
  </si>
  <si>
    <t>Garzón - Guadalupe - Gigante - Pital - Tarqui  - Agrado - Altamira</t>
  </si>
  <si>
    <t xml:space="preserve">Menejo de poscosecha, contrabando del Ecuador, Fluctuación de precios,Altos costos de insumos
</t>
  </si>
  <si>
    <t xml:space="preserve">Buena comercialización, cultivo intercalado en su mayoría con café y minoría con cacao, Alta demanda, seguridad alimentaria.
</t>
  </si>
  <si>
    <t>Agrado, Altamira, Garzón, Gigante, Guadalupe, Pital, Suaza y Tarqui</t>
  </si>
  <si>
    <t>Neiva, Campoalegre, Garzón y Florencia</t>
  </si>
  <si>
    <t>Galerias locales, Neiva, Florencia</t>
  </si>
  <si>
    <t xml:space="preserve">Adquisición genética, alta intermediación, variación de precios, Baja producción 
</t>
  </si>
  <si>
    <t xml:space="preserve">Calidad del producto, Alta demanda, agroindustria
</t>
  </si>
  <si>
    <t>Comercializadores particulares</t>
  </si>
  <si>
    <t xml:space="preserve">Baja Calidad y poca aceptación local, Manejo de Postcosecha, Alta intermediación, Altos costos de insumos, falta de asociatividad, Baja producción
</t>
  </si>
  <si>
    <t xml:space="preserve">atractivo para exportación, Producto apetecido a nivel nacional e internacional, Buen mercado, diversidad de subproductos
</t>
  </si>
  <si>
    <t>Corabastos, Surabastos, exportadores</t>
  </si>
  <si>
    <t>Fluctuación de precios, Baja productividad</t>
  </si>
  <si>
    <t xml:space="preserve">Aceptación en el mercado, Producto apetecido a nivel nacional e internacional
</t>
  </si>
  <si>
    <t xml:space="preserve">Corabastos, Surabastos, Comercio Particular
</t>
  </si>
  <si>
    <t>Cali, Bogotá, Neiva, Internacional, Local</t>
  </si>
  <si>
    <t>Agrado, Garzón, Gigante, Guadalupe, Pital, Suaza y Tarqui</t>
  </si>
  <si>
    <t>Santa maria, Palermo, Teruel y Iquira.</t>
  </si>
  <si>
    <t>Llocal, Regional, Nacional e internacional.</t>
  </si>
  <si>
    <t xml:space="preserve"> cadefihuila.
 federación de cafeteros.                                             compradores internacionales(varios)</t>
  </si>
  <si>
    <t xml:space="preserve">Mal estado de las vías para todos los productos. 
Ubicación de la producción en zonas de alto riesgo.
Debilidad en los planes municipales para sumir el riesgo.
Precios bajos y fluctuación del mismo </t>
  </si>
  <si>
    <t>facil comercializacion, muy buen calidad y alta demanda interna.                                                   Mercados seguros y estables</t>
  </si>
  <si>
    <t>Local, regional y nacional.</t>
  </si>
  <si>
    <t xml:space="preserve"> Surabastos – Neiva
Corabastos - Bogotá
</t>
  </si>
  <si>
    <t xml:space="preserve">Mal estado de las vías para todos los productos. 
Ubicación de la producción en zonas de alto riesgo.
Debilidad en los planes municipales para sumir el riesgo.
Problemas sanitarios y no de comercialización. </t>
  </si>
  <si>
    <t>Periodos de cosechas cortos, se mantiene el precio de venta.</t>
  </si>
  <si>
    <t xml:space="preserve">Santa maria
Palermo.
Teruel.
Iquira
</t>
  </si>
  <si>
    <t xml:space="preserve">Local, Regional
Nacional </t>
  </si>
  <si>
    <t>plaza de mercado neiva.</t>
  </si>
  <si>
    <t xml:space="preserve">Mal estado de las vías para todos los productos. 
Ubicación de la producción en zonas de alto riesgo.
Debilidad en los planes municipales para sumir el riesgo.
Fluctuación de precios.
</t>
  </si>
  <si>
    <t xml:space="preserve"> Amplia comercialización, Buen rendimiento en la producción, cultivo rapido(4 a 5 meses), alto consumo de demanda.</t>
  </si>
  <si>
    <t xml:space="preserve">Yaguará y
Palermo 
</t>
  </si>
  <si>
    <t xml:space="preserve"> surabastos , Piscícola New York S.A. y Piscícola Botero S.A– Neiva
Almacenes de cadena
Nacional: corabastos, costa y eje cafetero.
Internacional: usa.
</t>
  </si>
  <si>
    <t>Siempre está sometida a la compra de un intermediario, Las Concesiones de aguas y permisos, Mal estado de las vías para todos los productos. 
Ubicación de la producción en zonas de alto riesgo.
Debilidad en los planes municipales para sumir el riesgo.
Fluctuación del precio
Sostenimiento económico débil.</t>
  </si>
  <si>
    <t>Hay buena demanda del producto, Buena calidad,  posicionamiento a nivel nacional y Producto con buen mercado para
exportar.</t>
  </si>
  <si>
    <t xml:space="preserve">Santa maria
Palermo
Teruel
Iquira
</t>
  </si>
  <si>
    <t>Local y nacional.</t>
  </si>
  <si>
    <t>plaza de mercado municipiales y surabastos- neiva.</t>
  </si>
  <si>
    <t>Mal estado de las vías para todos los productos. 
Ubicación de la producción en zonas de alto riesgo.
Debilidad en los planes municipales para sumir el riesgo.
Afectación a los precios por variaciones, falta de registro sanitario</t>
  </si>
  <si>
    <t>buena demanda, Tecnificación del cultivo, Se comercializa toda,  arraigo cultural y producto sano</t>
  </si>
  <si>
    <t xml:space="preserve">Íquira
Yaguará
Teruel
Santa María
Palermo Local
</t>
  </si>
  <si>
    <t xml:space="preserve">Local -
Nacional
Internacional
</t>
  </si>
  <si>
    <t xml:space="preserve">Nacional Comercializadoras de cacao. 
Casa luker 
Nacional de Chocolates
Tolimax
</t>
  </si>
  <si>
    <t>No hay estabilidad de precios, no hay precios de sustentación oligopolio de compradores y Falta de renovación de plántulas
de cacao</t>
  </si>
  <si>
    <t xml:space="preserve"> Rendimiento en la producción,
Nueva tecnificación y buena demanda.
</t>
  </si>
  <si>
    <t>Palermo
Teruel
Íquira
Yaguará
Santa María</t>
  </si>
  <si>
    <t xml:space="preserve"> Local y
Regional</t>
  </si>
  <si>
    <t xml:space="preserve"> Plazas de mercado municipales y supermercados pequeños.</t>
  </si>
  <si>
    <t xml:space="preserve">Fluctuacion de precios, vias en mal estado, requiere de transporte de carga por su volumen, Los estándares de calidad no dan el costo, mucha oferta, No hay precios de sustentación y La comercialización debe ser inmediata 
</t>
  </si>
  <si>
    <t>Aporta a la seguridad alimentaria en un 70% al productor. El 30% restante es para comercializar.</t>
  </si>
  <si>
    <t xml:space="preserve">Íquira
Teruel
Palermo
Yaguará
Santa María 
</t>
  </si>
  <si>
    <t xml:space="preserve">Local
Regional
Nacional 
</t>
  </si>
  <si>
    <t>Local: plazas de mercado. Regional: Ceagrodex y Palermo.
Nacional: Ceagrodex. Local: plazas de mercado.</t>
  </si>
  <si>
    <t xml:space="preserve">Déficit de las plantas de beneficio animal.
Cumplimiento de la normatividad de acuerdo a las condiciones de sanidad y estado físico del animal, Alto Precio de Insumos, Volatilidad de precio, Apertura de Importación.
</t>
  </si>
  <si>
    <t>Con buen manejo de pastos se obtienen producciones rentables, Alta demanda y oferta.</t>
  </si>
  <si>
    <t xml:space="preserve">Santa maria
Palermo.
Teruel.
Iquira. </t>
  </si>
  <si>
    <t xml:space="preserve">
 Nacional y Internacional</t>
  </si>
  <si>
    <t xml:space="preserve"> supermercado de cadena,  EE.UU.</t>
  </si>
  <si>
    <t xml:space="preserve">La demanda local y la nacional es baja 
No hay precios de sustentación  
</t>
  </si>
  <si>
    <t>Lo que se produce se vende
Tiene un larga vida
Tiene una alta resistencia por lo tanto el transporte es fácil.</t>
  </si>
  <si>
    <t>La Plata, La Argentina, Paicol, tesalia y Nataga.</t>
  </si>
  <si>
    <t>Nacional, Regional e Internacional</t>
  </si>
  <si>
    <t>Tiendas,Canada, japon, USA, Federacion nacional de cafeteros, Cooperativa de Caficultores, Juan valdez, Alemania, Atlascoffe y Holanda.</t>
  </si>
  <si>
    <t>Precios bajos e inestables, Falta de insumos por costos, baja calidad e intermediarios.</t>
  </si>
  <si>
    <t>Alta demanda nacional, Internacional,Calidad del producto, Variedad Café, Buenas practicas, generacion de empleo y rentabilidad.</t>
  </si>
  <si>
    <t>Local, regional , nacional</t>
  </si>
  <si>
    <t>plazas minoristas, surabastos, centrales de abastos, tales como: Corabastos(Bogota), Santa helena (Cali), Neiva Postobon.</t>
  </si>
  <si>
    <t>Falta tecnologia, falta asistencia tecnica,problemas sanitarios y  precios inestables.</t>
  </si>
  <si>
    <t xml:space="preserve">Tierras y clima aptos pàra el cultivo, facil comercializacion, es un producto no perecedero, Periodos de cosechas cortos y se mantiene el precio de venta. </t>
  </si>
  <si>
    <t>La Plata, La Argentina, Paicol, tesalia.</t>
  </si>
  <si>
    <t>Local, Regional, Nacional e Internacional.</t>
  </si>
  <si>
    <t>Plaza de mercado minorista, Surabastos, CALI BOGOTA, Ecuador y Europa.</t>
  </si>
  <si>
    <t>Inestabilidad de oprecios, no hay mercado asegurado, falta inocuidad en el producto, mucho gasto en producto para prevenir las plagas.</t>
  </si>
  <si>
    <t>facil comercializacion, fruta muy apreciada, potencial exportacion y facil produccion organica.</t>
  </si>
  <si>
    <t>La Plata, Paicol, Tesalia y Nataga</t>
  </si>
  <si>
    <t>Supermercados, graneros, tiendas de barrios, plazas minoristas</t>
  </si>
  <si>
    <t>asistencia tecnica, altos costos para infraestructura, precios inestables,falta de asociatividad para la comercializacion.</t>
  </si>
  <si>
    <t>Alto consumo, excelente calidad, facil comercializacion, producto que se procesa para sacar tintes, se vende verde o seco.</t>
  </si>
  <si>
    <t>La Plata, paicol, tesalia y La Argentina.</t>
  </si>
  <si>
    <t>Local autoconsumo, regional, nacional.</t>
  </si>
  <si>
    <t>Plazas de mercado , Piscicola NY, Comerciantes privados</t>
  </si>
  <si>
    <t>cultivo de pequeños productores, falta de disponiblidad del recurso hidrico, no hay transformacion o procesamiento del producto.</t>
  </si>
  <si>
    <t>Planta de procesos da valor agregado, mercado creciente consumo permanente, buena comercializacion y gelatina escama(subproducto).</t>
  </si>
  <si>
    <t>Tesalia y Paicol</t>
  </si>
  <si>
    <t>Local y Regional.</t>
  </si>
  <si>
    <t>Flor Huila, Roa, Diana y San Isidro.</t>
  </si>
  <si>
    <t>conflictos hidricos con los vecinos, alta contaminacion por los pesticidas, contabando del arroz que enta por las fronteras, alto costo de los insumos,  alquiler de la maquinaria costoso, alquiler de la maquinaria costosa venta anticipada por prestamos a los molinos, no tienen trilladorta.</t>
  </si>
  <si>
    <t>Alto consumo, buena calidad, genera bastante empleo, no tienen  sistema de riego.</t>
  </si>
  <si>
    <t>La Plata, Paicol, Tesalia, Nataga, La Argentina.</t>
  </si>
  <si>
    <t>Local, Nacional y Regional.</t>
  </si>
  <si>
    <t>Surbastos, Plazas de mercados, supermercados, plazas minoristas.</t>
  </si>
  <si>
    <t>asistencia tecnica, falta de analisis de suelos, abrir mercados falta de asociatividad,  muchos requerimientos sanitarios para la molienda.</t>
  </si>
  <si>
    <t>Facil acceso a creditos para su produccion y sostenibilidad, buena demanda y alto consumo, diferentes presentaciones de sus productos y seguridad alimentaria.</t>
  </si>
  <si>
    <t>La Plata, Tesalia, La Argentina</t>
  </si>
  <si>
    <t>Local  y Regional</t>
  </si>
  <si>
    <t>Plazas de mercado y centrales de abastos.</t>
  </si>
  <si>
    <t>No tiene un precio de venta estable, tiene mucho pesticida, es un producto perecedero, muy perecedero, altos costos de produccion, problemas fitosanitarios.</t>
  </si>
  <si>
    <t>Alta demanda,buen comercio, tierras y climas optimos para el cultivo y hace parte de la canasta familiar.</t>
  </si>
  <si>
    <t>La Plata, Paicol ,Nataga y Tesalia.</t>
  </si>
  <si>
    <t>Local, Regional,Nacional.</t>
  </si>
  <si>
    <t>Nacional de chocolates,LUKER.</t>
  </si>
  <si>
    <t>Falta de asistencia tecnica, falta de paquete tecnologico,muchas variedades locales y ninguna especializada</t>
  </si>
  <si>
    <t>Buena comercializacion, no se requiere mucha mano de obra, facil de darle valor agregado, pocos insumos.</t>
  </si>
  <si>
    <t>Paicol, La Argentina, La Plata, Nataga, Tesalia.</t>
  </si>
  <si>
    <t>Local,Regional,Nacional.</t>
  </si>
  <si>
    <t>Plazas de mercado, surabastos (Bogota),Cauca,belarcazar.</t>
  </si>
  <si>
    <t>Problemas fitosanitarios, falta de asistencia tecnica, fluctuacion de precios, bajos precios.</t>
  </si>
  <si>
    <t>es un producto de la canasta familiar, es rentable cuando es intercalado, es sombrio y sirve de pan coger.</t>
  </si>
  <si>
    <t>Local, Regional y Nacional.</t>
  </si>
  <si>
    <t>PBA La Plata y Famas, Ceagrodex, Nestle.</t>
  </si>
  <si>
    <t>Se requieren areas grandes,falta tecnificacion,falta implementacion de buenas practicas, no hay infraestructura de plantas de beneficio animal, Costo de venta de leche es muy bajo,el contrabando,los tratados TLC.</t>
  </si>
  <si>
    <t>Pequeño ganadero que vive de la produccion, todo lo que genera de produccion se vende y se consume.</t>
  </si>
  <si>
    <t>Paicol, la Plata, Pital, la argentina.</t>
  </si>
  <si>
    <t>Plazas minoristas, plazas de mercados,Neiva Surabastos, Bogota Corabastos, Europa y Ecuador.</t>
  </si>
  <si>
    <t>Estudios de suelos debe tener buen manejo y calidad para poder exportar, condiciones agrologicas, Poco conocido, producto muy delicado, manejos especiales.</t>
  </si>
  <si>
    <t>Rentabilidad, alta demanda, nacional e internacional acogida del producto, condiciones fisico ambientales para su produccion, facil acceso a los mercados mayoristas y minoristas.</t>
  </si>
  <si>
    <t>Plazas de mercado minoristas, supermercados, restaurantes,directamente a familias.</t>
  </si>
  <si>
    <t>competencia desleal,costos de produccion, condiciones fitosanitarias, no hacen cadena de frio, bajos precios, competencia desleal externa, precios de concentrado elevados.</t>
  </si>
  <si>
    <t>Producto de buena calidad, posibilidades de procesar, oportunidades de comercializacion.</t>
  </si>
  <si>
    <t>Plazas de mercados,Neiva Surabastos, Bogota Corabastos y Medellin.</t>
  </si>
  <si>
    <t>Es muy Fragil, Tiene condiciones especiales para cultivo, Poco conocido, producto muy delicado, manejos especiales.</t>
  </si>
  <si>
    <t>Se vende toda la cosecha, Tiene Buena comercializacion, Grandes espectativas y pontencial de exportacion.</t>
  </si>
  <si>
    <r>
      <t xml:space="preserve">Bogotá, Neiva, Garzón, </t>
    </r>
    <r>
      <rPr>
        <b/>
        <sz val="12"/>
        <color rgb="FF000000"/>
        <rFont val="Century Gothic"/>
        <family val="2"/>
      </rPr>
      <t xml:space="preserve">Inernacional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</si>
</sst>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1"/>
      <color theme="1"/>
      <name val="Calibri"/>
      <family val="2"/>
      <scheme val="minor"/>
    </font>
    <font>
      <b/>
      <sz val="11"/>
      <color theme="1"/>
      <name val="Calibri"/>
      <family val="2"/>
      <scheme val="minor"/>
    </font>
    <font>
      <sz val="12"/>
      <color rgb="FF000000"/>
      <name val="Arial Narrow"/>
      <family val="2"/>
    </font>
    <font>
      <b/>
      <sz val="12"/>
      <color theme="1"/>
      <name val="Arial Narrow"/>
      <family val="2"/>
    </font>
    <font>
      <b/>
      <sz val="11"/>
      <color theme="1"/>
      <name val="Arial Narrow"/>
      <family val="2"/>
    </font>
    <font>
      <sz val="12"/>
      <color theme="1"/>
      <name val="Arial Narrow"/>
      <family val="2"/>
    </font>
    <font>
      <sz val="11"/>
      <color theme="1"/>
      <name val="Arial Narrow"/>
      <family val="2"/>
    </font>
    <font>
      <b/>
      <sz val="11"/>
      <color rgb="FF538135"/>
      <name val="Century Gothic"/>
      <family val="2"/>
    </font>
    <font>
      <sz val="11"/>
      <color rgb="FF538135"/>
      <name val="Century Gothic"/>
      <family val="2"/>
    </font>
    <font>
      <b/>
      <sz val="11"/>
      <color rgb="FF000000"/>
      <name val="Century Gothic"/>
      <family val="2"/>
    </font>
    <font>
      <b/>
      <sz val="11"/>
      <color theme="6" tint="-0.499984740745262"/>
      <name val="Century Gothic"/>
      <family val="2"/>
    </font>
    <font>
      <sz val="11"/>
      <color theme="6" tint="-0.499984740745262"/>
      <name val="Century Gothic"/>
      <family val="2"/>
    </font>
    <font>
      <b/>
      <sz val="9"/>
      <color theme="1"/>
      <name val="Arial Narrow"/>
      <family val="2"/>
    </font>
    <font>
      <sz val="11"/>
      <name val="Calibri"/>
      <family val="2"/>
      <scheme val="minor"/>
    </font>
    <font>
      <sz val="12"/>
      <color theme="1"/>
      <name val="Calibri"/>
      <family val="2"/>
      <scheme val="minor"/>
    </font>
    <font>
      <b/>
      <sz val="12"/>
      <color theme="1"/>
      <name val="Calibri"/>
      <family val="2"/>
      <scheme val="minor"/>
    </font>
    <font>
      <sz val="11"/>
      <color theme="1"/>
      <name val="Century Gothic"/>
      <family val="2"/>
    </font>
    <font>
      <b/>
      <sz val="11"/>
      <color theme="1"/>
      <name val="Century Gothic"/>
      <family val="2"/>
    </font>
    <font>
      <b/>
      <sz val="12"/>
      <color theme="1"/>
      <name val="Century Gothic"/>
      <family val="2"/>
    </font>
    <font>
      <sz val="12"/>
      <color rgb="FF000000"/>
      <name val="Century Gothic"/>
      <family val="2"/>
    </font>
    <font>
      <sz val="12"/>
      <color theme="1"/>
      <name val="Century Gothic"/>
      <family val="2"/>
    </font>
    <font>
      <b/>
      <sz val="12"/>
      <color rgb="FF000000"/>
      <name val="Century Gothic"/>
      <family val="2"/>
    </font>
  </fonts>
  <fills count="8">
    <fill>
      <patternFill patternType="none"/>
    </fill>
    <fill>
      <patternFill patternType="gray125"/>
    </fill>
    <fill>
      <patternFill patternType="solid">
        <fgColor rgb="FF00B050"/>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5" tint="0.59999389629810485"/>
        <bgColor indexed="64"/>
      </patternFill>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medium">
        <color indexed="64"/>
      </bottom>
      <diagonal/>
    </border>
    <border>
      <left style="thin">
        <color indexed="64"/>
      </left>
      <right style="thin">
        <color indexed="64"/>
      </right>
      <top/>
      <bottom/>
      <diagonal/>
    </border>
  </borders>
  <cellStyleXfs count="1">
    <xf numFmtId="0" fontId="0" fillId="0" borderId="0"/>
  </cellStyleXfs>
  <cellXfs count="191">
    <xf numFmtId="0" fontId="0" fillId="0" borderId="0" xfId="0"/>
    <xf numFmtId="0" fontId="0" fillId="0" borderId="0" xfId="0" applyAlignment="1">
      <alignment horizontal="center"/>
    </xf>
    <xf numFmtId="0" fontId="0" fillId="0" borderId="0" xfId="0" applyBorder="1"/>
    <xf numFmtId="0" fontId="0" fillId="0" borderId="0" xfId="0" applyBorder="1" applyAlignment="1">
      <alignment horizontal="center"/>
    </xf>
    <xf numFmtId="0" fontId="2" fillId="0" borderId="1" xfId="0" applyFont="1" applyBorder="1" applyAlignment="1">
      <alignment horizontal="justify" vertical="top" wrapText="1"/>
    </xf>
    <xf numFmtId="0" fontId="2" fillId="0" borderId="1" xfId="0" applyFont="1" applyFill="1" applyBorder="1" applyAlignment="1">
      <alignment horizontal="justify" vertical="top" wrapText="1"/>
    </xf>
    <xf numFmtId="0" fontId="2" fillId="0" borderId="1" xfId="0" applyFont="1" applyFill="1" applyBorder="1" applyAlignment="1">
      <alignment horizontal="justify" vertical="top"/>
    </xf>
    <xf numFmtId="0" fontId="0" fillId="0" borderId="0" xfId="0" applyAlignment="1">
      <alignment vertical="top"/>
    </xf>
    <xf numFmtId="0" fontId="1" fillId="0" borderId="0" xfId="0" applyFont="1" applyBorder="1" applyAlignment="1">
      <alignment vertical="center"/>
    </xf>
    <xf numFmtId="0" fontId="7" fillId="0" borderId="0" xfId="0" applyFont="1" applyAlignment="1">
      <alignment vertical="top"/>
    </xf>
    <xf numFmtId="0" fontId="7" fillId="0" borderId="0" xfId="0" applyFont="1" applyAlignment="1">
      <alignment horizontal="left"/>
    </xf>
    <xf numFmtId="0" fontId="0" fillId="0" borderId="0" xfId="0" applyBorder="1" applyAlignment="1">
      <alignment vertical="top"/>
    </xf>
    <xf numFmtId="0" fontId="0" fillId="0" borderId="0" xfId="0" applyBorder="1" applyAlignment="1">
      <alignment horizontal="left" vertical="top" wrapText="1"/>
    </xf>
    <xf numFmtId="0" fontId="0" fillId="0" borderId="0" xfId="0" applyBorder="1" applyAlignment="1">
      <alignment horizontal="left" vertical="top"/>
    </xf>
    <xf numFmtId="0" fontId="1" fillId="0" borderId="1" xfId="0" applyFont="1" applyBorder="1" applyAlignment="1">
      <alignment horizontal="center" vertical="center" wrapText="1"/>
    </xf>
    <xf numFmtId="0" fontId="6" fillId="0" borderId="2" xfId="0" applyFont="1" applyBorder="1" applyAlignment="1">
      <alignment vertical="top" wrapText="1"/>
    </xf>
    <xf numFmtId="0" fontId="0" fillId="0" borderId="0" xfId="0" applyAlignment="1">
      <alignment horizontal="left"/>
    </xf>
    <xf numFmtId="0" fontId="0" fillId="0" borderId="0" xfId="0" applyBorder="1" applyAlignment="1">
      <alignment horizontal="left"/>
    </xf>
    <xf numFmtId="0" fontId="1" fillId="0" borderId="2" xfId="0" applyFont="1" applyBorder="1" applyAlignment="1">
      <alignment horizontal="center" vertical="center"/>
    </xf>
    <xf numFmtId="0" fontId="0" fillId="0" borderId="1" xfId="0" applyBorder="1" applyAlignment="1">
      <alignment vertical="top" wrapText="1"/>
    </xf>
    <xf numFmtId="0" fontId="12" fillId="0" borderId="0" xfId="0" applyFont="1" applyBorder="1" applyAlignment="1">
      <alignment horizontal="justify" vertical="top"/>
    </xf>
    <xf numFmtId="0" fontId="0" fillId="0" borderId="0" xfId="0" applyAlignment="1">
      <alignment horizontal="center" vertical="center"/>
    </xf>
    <xf numFmtId="0" fontId="0" fillId="0" borderId="1" xfId="0" applyFill="1" applyBorder="1" applyAlignment="1">
      <alignment horizontal="center" vertical="center"/>
    </xf>
    <xf numFmtId="0" fontId="0" fillId="0" borderId="0" xfId="0" applyFill="1" applyBorder="1"/>
    <xf numFmtId="0" fontId="9" fillId="0" borderId="1" xfId="0" applyFont="1" applyBorder="1" applyAlignment="1">
      <alignment horizontal="center" vertical="center" wrapText="1"/>
    </xf>
    <xf numFmtId="0" fontId="0" fillId="0" borderId="0" xfId="0" applyFill="1"/>
    <xf numFmtId="1" fontId="6" fillId="0" borderId="7" xfId="0" applyNumberFormat="1" applyFont="1" applyFill="1" applyBorder="1" applyAlignment="1">
      <alignment horizontal="center" vertical="center" wrapText="1"/>
    </xf>
    <xf numFmtId="1" fontId="6" fillId="0" borderId="1" xfId="0" applyNumberFormat="1" applyFont="1" applyFill="1" applyBorder="1" applyAlignment="1">
      <alignment horizontal="center" vertical="center" wrapText="1"/>
    </xf>
    <xf numFmtId="1" fontId="6" fillId="0" borderId="8" xfId="0" applyNumberFormat="1" applyFont="1" applyFill="1" applyBorder="1" applyAlignment="1">
      <alignment horizontal="center" vertical="center" wrapText="1"/>
    </xf>
    <xf numFmtId="1" fontId="6" fillId="0" borderId="3" xfId="0" applyNumberFormat="1" applyFont="1" applyFill="1" applyBorder="1" applyAlignment="1">
      <alignment horizontal="center" vertical="center" wrapText="1"/>
    </xf>
    <xf numFmtId="0" fontId="0" fillId="0" borderId="0" xfId="0" applyFill="1" applyBorder="1" applyAlignment="1">
      <alignment horizontal="center" vertical="center"/>
    </xf>
    <xf numFmtId="0" fontId="0" fillId="0" borderId="0" xfId="0" applyBorder="1" applyAlignment="1">
      <alignment horizontal="center" vertical="center"/>
    </xf>
    <xf numFmtId="0" fontId="1" fillId="0" borderId="1" xfId="0" applyFont="1" applyFill="1" applyBorder="1" applyAlignment="1">
      <alignment horizontal="center" vertical="center" wrapText="1"/>
    </xf>
    <xf numFmtId="0" fontId="0" fillId="0" borderId="1" xfId="0" applyBorder="1" applyAlignment="1">
      <alignment horizontal="center" vertical="center"/>
    </xf>
    <xf numFmtId="0" fontId="1" fillId="0" borderId="15" xfId="0" applyFont="1" applyBorder="1" applyAlignment="1">
      <alignment horizontal="center" vertical="center" wrapText="1"/>
    </xf>
    <xf numFmtId="0" fontId="1" fillId="0" borderId="15" xfId="0" applyFont="1" applyBorder="1" applyAlignment="1">
      <alignment horizontal="center" vertical="center"/>
    </xf>
    <xf numFmtId="0" fontId="0" fillId="0" borderId="1" xfId="0" applyBorder="1" applyAlignment="1">
      <alignment horizontal="center" vertical="center" wrapText="1"/>
    </xf>
    <xf numFmtId="0" fontId="13" fillId="0" borderId="1" xfId="0" applyFont="1" applyBorder="1" applyAlignment="1">
      <alignment horizontal="center" vertical="center"/>
    </xf>
    <xf numFmtId="1" fontId="4" fillId="0" borderId="9" xfId="0" applyNumberFormat="1" applyFont="1" applyFill="1" applyBorder="1" applyAlignment="1">
      <alignment horizontal="center" vertical="center" wrapText="1"/>
    </xf>
    <xf numFmtId="1" fontId="4" fillId="0" borderId="10" xfId="0" applyNumberFormat="1" applyFont="1" applyFill="1" applyBorder="1" applyAlignment="1">
      <alignment horizontal="center" vertical="center" wrapText="1"/>
    </xf>
    <xf numFmtId="1" fontId="4" fillId="0" borderId="12" xfId="0" applyNumberFormat="1" applyFont="1" applyFill="1" applyBorder="1" applyAlignment="1">
      <alignment horizontal="center" vertical="center" wrapText="1"/>
    </xf>
    <xf numFmtId="0" fontId="4" fillId="0" borderId="20" xfId="0" applyFont="1" applyBorder="1" applyAlignment="1">
      <alignment horizontal="center" vertical="center" wrapText="1"/>
    </xf>
    <xf numFmtId="0" fontId="5" fillId="0" borderId="7" xfId="0" applyFont="1" applyBorder="1" applyAlignment="1">
      <alignment horizontal="center" vertical="center" wrapText="1"/>
    </xf>
    <xf numFmtId="1" fontId="4" fillId="0" borderId="14" xfId="0" applyNumberFormat="1" applyFont="1" applyFill="1" applyBorder="1" applyAlignment="1">
      <alignment horizontal="center" vertical="center" wrapText="1"/>
    </xf>
    <xf numFmtId="0" fontId="1" fillId="0" borderId="0" xfId="0" applyFont="1"/>
    <xf numFmtId="0" fontId="1" fillId="0" borderId="0" xfId="0" applyFont="1" applyFill="1" applyBorder="1"/>
    <xf numFmtId="0" fontId="1" fillId="0" borderId="0" xfId="0" applyFont="1" applyFill="1"/>
    <xf numFmtId="1" fontId="0" fillId="0" borderId="1" xfId="0" applyNumberFormat="1" applyFill="1" applyBorder="1" applyAlignment="1">
      <alignment horizontal="center" vertical="center"/>
    </xf>
    <xf numFmtId="0" fontId="9" fillId="0" borderId="11" xfId="0" applyFont="1" applyBorder="1" applyAlignment="1">
      <alignment horizontal="center" vertical="center" wrapText="1"/>
    </xf>
    <xf numFmtId="0" fontId="1" fillId="0" borderId="1" xfId="0" applyFon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4" fillId="0" borderId="0" xfId="0" applyFont="1" applyBorder="1" applyAlignment="1">
      <alignment horizontal="center" vertical="center" wrapText="1"/>
    </xf>
    <xf numFmtId="1" fontId="6" fillId="0" borderId="0" xfId="0" applyNumberFormat="1" applyFont="1" applyFill="1" applyBorder="1" applyAlignment="1">
      <alignment horizontal="center" vertical="center" wrapText="1"/>
    </xf>
    <xf numFmtId="0" fontId="1" fillId="0" borderId="0" xfId="0" applyFont="1" applyBorder="1" applyAlignment="1">
      <alignment horizontal="center" vertical="center"/>
    </xf>
    <xf numFmtId="1" fontId="2" fillId="0" borderId="0" xfId="0" applyNumberFormat="1" applyFont="1" applyFill="1" applyBorder="1" applyAlignment="1">
      <alignment horizontal="justify" vertical="center" wrapText="1"/>
    </xf>
    <xf numFmtId="16" fontId="0" fillId="0" borderId="1" xfId="0" applyNumberFormat="1" applyBorder="1" applyAlignment="1">
      <alignment horizontal="center" vertical="center" wrapText="1"/>
    </xf>
    <xf numFmtId="0" fontId="0" fillId="2" borderId="1" xfId="0" applyFill="1" applyBorder="1" applyAlignment="1">
      <alignment vertical="top"/>
    </xf>
    <xf numFmtId="0" fontId="2" fillId="2" borderId="1" xfId="0" applyFont="1" applyFill="1" applyBorder="1" applyAlignment="1">
      <alignment horizontal="justify" vertical="top" wrapText="1"/>
    </xf>
    <xf numFmtId="0" fontId="2" fillId="3" borderId="1" xfId="0" applyFont="1" applyFill="1" applyBorder="1" applyAlignment="1">
      <alignment horizontal="justify" vertical="top" wrapText="1"/>
    </xf>
    <xf numFmtId="0" fontId="0" fillId="4" borderId="1" xfId="0" applyFill="1" applyBorder="1" applyAlignment="1">
      <alignment horizontal="center" vertical="center"/>
    </xf>
    <xf numFmtId="0" fontId="1" fillId="0" borderId="15" xfId="0" applyFont="1" applyBorder="1" applyAlignment="1">
      <alignment horizontal="center" wrapText="1"/>
    </xf>
    <xf numFmtId="0" fontId="1" fillId="0" borderId="15" xfId="0" applyFont="1" applyBorder="1" applyAlignment="1">
      <alignment horizontal="center"/>
    </xf>
    <xf numFmtId="0" fontId="1" fillId="0" borderId="2" xfId="0" applyFont="1" applyBorder="1" applyAlignment="1">
      <alignment horizontal="center"/>
    </xf>
    <xf numFmtId="0" fontId="2" fillId="0" borderId="1" xfId="0" applyFont="1" applyBorder="1" applyAlignment="1">
      <alignment horizontal="center" vertical="center" wrapText="1"/>
    </xf>
    <xf numFmtId="1" fontId="2" fillId="0" borderId="1" xfId="0" applyNumberFormat="1" applyFont="1" applyFill="1" applyBorder="1" applyAlignment="1">
      <alignment horizontal="center" vertical="center" wrapText="1"/>
    </xf>
    <xf numFmtId="0" fontId="2" fillId="4" borderId="1" xfId="0" applyFont="1" applyFill="1" applyBorder="1" applyAlignment="1">
      <alignment horizontal="center" vertical="center" wrapText="1"/>
    </xf>
    <xf numFmtId="1" fontId="2" fillId="4"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4" borderId="1" xfId="0" applyFont="1" applyFill="1" applyBorder="1" applyAlignment="1">
      <alignment horizontal="center" vertical="center"/>
    </xf>
    <xf numFmtId="0" fontId="0" fillId="4" borderId="0" xfId="0" applyFill="1" applyAlignment="1">
      <alignment wrapText="1"/>
    </xf>
    <xf numFmtId="0" fontId="0" fillId="0" borderId="0" xfId="0" applyAlignment="1">
      <alignment wrapText="1"/>
    </xf>
    <xf numFmtId="0" fontId="0" fillId="4" borderId="1" xfId="0"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1" fillId="0" borderId="1" xfId="0" applyFont="1" applyBorder="1" applyAlignment="1">
      <alignment horizontal="center" vertical="center" wrapText="1"/>
    </xf>
    <xf numFmtId="164" fontId="6" fillId="0" borderId="7" xfId="0" applyNumberFormat="1" applyFont="1" applyFill="1" applyBorder="1" applyAlignment="1">
      <alignment horizontal="center" vertical="center" wrapText="1"/>
    </xf>
    <xf numFmtId="164" fontId="6" fillId="0" borderId="1" xfId="0" applyNumberFormat="1" applyFont="1" applyFill="1" applyBorder="1" applyAlignment="1">
      <alignment horizontal="center" vertical="center" wrapText="1"/>
    </xf>
    <xf numFmtId="164" fontId="6" fillId="0" borderId="8" xfId="0" applyNumberFormat="1"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14" fillId="0" borderId="0" xfId="0" applyFont="1"/>
    <xf numFmtId="0" fontId="1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14" fillId="0" borderId="0" xfId="0" applyFont="1" applyBorder="1"/>
    <xf numFmtId="0" fontId="15" fillId="0" borderId="0" xfId="0" applyFont="1"/>
    <xf numFmtId="1" fontId="0" fillId="0" borderId="0" xfId="0" applyNumberFormat="1" applyFill="1" applyBorder="1"/>
    <xf numFmtId="1" fontId="1" fillId="0" borderId="0" xfId="0" applyNumberFormat="1" applyFont="1" applyFill="1" applyBorder="1"/>
    <xf numFmtId="0" fontId="0" fillId="5" borderId="1" xfId="0" applyFill="1" applyBorder="1" applyAlignment="1">
      <alignment horizontal="center" vertical="center" wrapText="1"/>
    </xf>
    <xf numFmtId="0" fontId="0" fillId="5" borderId="1" xfId="0" applyFill="1" applyBorder="1" applyAlignment="1">
      <alignment horizontal="center" vertical="center"/>
    </xf>
    <xf numFmtId="0" fontId="1" fillId="5" borderId="1" xfId="0" applyFont="1" applyFill="1" applyBorder="1" applyAlignment="1">
      <alignment horizontal="center" vertical="center" wrapText="1"/>
    </xf>
    <xf numFmtId="0" fontId="0" fillId="2" borderId="1" xfId="0" applyFill="1" applyBorder="1" applyAlignment="1">
      <alignment horizontal="center" vertical="center"/>
    </xf>
    <xf numFmtId="0" fontId="2" fillId="3"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0" fillId="0" borderId="0" xfId="0" applyFill="1" applyBorder="1" applyAlignment="1">
      <alignment horizontal="center" vertical="center" wrapText="1"/>
    </xf>
    <xf numFmtId="0" fontId="4" fillId="6" borderId="5" xfId="0" applyFont="1" applyFill="1" applyBorder="1" applyAlignment="1">
      <alignment horizontal="center" vertical="center" wrapText="1"/>
    </xf>
    <xf numFmtId="0" fontId="0" fillId="0" borderId="0" xfId="0" applyFont="1" applyAlignment="1">
      <alignment horizontal="center"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lignment horizontal="center" vertical="center" wrapText="1"/>
    </xf>
    <xf numFmtId="0" fontId="0" fillId="0" borderId="0" xfId="0" applyFont="1"/>
    <xf numFmtId="0" fontId="16" fillId="0" borderId="1" xfId="0" applyFont="1" applyBorder="1" applyAlignment="1">
      <alignment horizontal="center" vertical="center" wrapText="1"/>
    </xf>
    <xf numFmtId="0" fontId="16" fillId="0" borderId="0" xfId="0" applyFont="1" applyAlignment="1"/>
    <xf numFmtId="0" fontId="17" fillId="0" borderId="0" xfId="0" applyFont="1" applyAlignment="1"/>
    <xf numFmtId="0" fontId="17" fillId="0" borderId="1" xfId="0" applyFont="1" applyBorder="1" applyAlignment="1">
      <alignment wrapText="1"/>
    </xf>
    <xf numFmtId="0" fontId="17" fillId="0" borderId="1" xfId="0" applyFont="1" applyFill="1" applyBorder="1" applyAlignment="1">
      <alignment wrapText="1"/>
    </xf>
    <xf numFmtId="0" fontId="17" fillId="0" borderId="0" xfId="0" applyFont="1" applyAlignment="1">
      <alignment wrapText="1"/>
    </xf>
    <xf numFmtId="0" fontId="16" fillId="0" borderId="1" xfId="0" applyFont="1" applyBorder="1" applyAlignment="1">
      <alignment wrapText="1"/>
    </xf>
    <xf numFmtId="0" fontId="16" fillId="0" borderId="0" xfId="0" applyFont="1" applyAlignment="1">
      <alignment wrapText="1"/>
    </xf>
    <xf numFmtId="0" fontId="0" fillId="0" borderId="0" xfId="0" applyAlignment="1">
      <alignment horizontal="center" wrapText="1"/>
    </xf>
    <xf numFmtId="0" fontId="16" fillId="0" borderId="1" xfId="0" applyFont="1" applyBorder="1" applyAlignment="1">
      <alignment vertical="center" wrapText="1"/>
    </xf>
    <xf numFmtId="0" fontId="16" fillId="0" borderId="2" xfId="0" applyFont="1" applyBorder="1" applyAlignment="1">
      <alignment vertical="center" wrapText="1"/>
    </xf>
    <xf numFmtId="0" fontId="16" fillId="0" borderId="3" xfId="0" applyFont="1" applyBorder="1" applyAlignment="1">
      <alignment vertical="center" wrapText="1"/>
    </xf>
    <xf numFmtId="0" fontId="16" fillId="0" borderId="3" xfId="0" applyFont="1" applyBorder="1" applyAlignment="1">
      <alignment horizontal="center" vertical="center" wrapText="1"/>
    </xf>
    <xf numFmtId="0" fontId="16" fillId="0" borderId="11" xfId="0" applyFont="1" applyBorder="1" applyAlignment="1">
      <alignment vertical="center" wrapText="1"/>
    </xf>
    <xf numFmtId="0" fontId="16" fillId="0" borderId="26" xfId="0" applyFont="1" applyBorder="1" applyAlignment="1">
      <alignment vertical="center" wrapText="1"/>
    </xf>
    <xf numFmtId="0" fontId="16" fillId="0" borderId="1" xfId="0" applyFont="1" applyBorder="1" applyAlignment="1">
      <alignment horizontal="left" vertical="center" wrapText="1"/>
    </xf>
    <xf numFmtId="0" fontId="17" fillId="0" borderId="1" xfId="0" applyFont="1" applyBorder="1" applyAlignment="1">
      <alignment horizontal="center" vertical="center" wrapText="1"/>
    </xf>
    <xf numFmtId="0" fontId="16" fillId="0" borderId="1" xfId="0" applyFont="1" applyBorder="1" applyAlignment="1">
      <alignment horizontal="justify" vertical="center" wrapText="1"/>
    </xf>
    <xf numFmtId="0" fontId="16" fillId="0" borderId="1" xfId="0" applyFont="1" applyFill="1" applyBorder="1" applyAlignment="1">
      <alignment horizontal="center" vertical="center" wrapText="1"/>
    </xf>
    <xf numFmtId="0" fontId="16" fillId="7" borderId="1" xfId="0" applyFont="1" applyFill="1" applyBorder="1" applyAlignment="1">
      <alignment horizontal="center" vertical="center" wrapText="1"/>
    </xf>
    <xf numFmtId="0" fontId="11" fillId="0" borderId="0" xfId="0" applyFont="1" applyAlignment="1">
      <alignment wrapText="1"/>
    </xf>
    <xf numFmtId="0" fontId="10" fillId="0" borderId="0" xfId="0" applyFont="1" applyAlignment="1">
      <alignment wrapText="1"/>
    </xf>
    <xf numFmtId="0" fontId="17" fillId="0" borderId="1" xfId="0" applyFont="1" applyBorder="1" applyAlignment="1">
      <alignment horizontal="justify" vertical="center" wrapText="1"/>
    </xf>
    <xf numFmtId="0" fontId="18" fillId="0" borderId="2" xfId="0" applyFont="1" applyBorder="1" applyAlignment="1">
      <alignment horizontal="center" vertical="center" wrapText="1"/>
    </xf>
    <xf numFmtId="0" fontId="19" fillId="0" borderId="1" xfId="0" applyFont="1" applyBorder="1" applyAlignment="1">
      <alignment horizontal="left" vertical="center" wrapText="1"/>
    </xf>
    <xf numFmtId="0" fontId="18" fillId="0" borderId="0" xfId="0" applyFont="1" applyBorder="1" applyAlignment="1">
      <alignment vertical="top"/>
    </xf>
    <xf numFmtId="0" fontId="20" fillId="0" borderId="1" xfId="0" applyFont="1" applyBorder="1" applyAlignment="1">
      <alignment horizontal="justify" vertical="center" wrapText="1"/>
    </xf>
    <xf numFmtId="0" fontId="19" fillId="0" borderId="1" xfId="0" applyFont="1" applyBorder="1" applyAlignment="1">
      <alignment horizontal="justify" vertical="center" wrapText="1"/>
    </xf>
    <xf numFmtId="0" fontId="18" fillId="0" borderId="22" xfId="0" applyFont="1" applyBorder="1" applyAlignment="1">
      <alignment horizontal="center" vertical="center" wrapText="1"/>
    </xf>
    <xf numFmtId="0" fontId="19" fillId="0" borderId="10" xfId="0" applyFont="1" applyBorder="1" applyAlignment="1">
      <alignment vertical="center" wrapText="1"/>
    </xf>
    <xf numFmtId="0" fontId="19" fillId="0" borderId="10" xfId="0" applyFont="1" applyBorder="1" applyAlignment="1">
      <alignment horizontal="left" vertical="center" wrapText="1"/>
    </xf>
    <xf numFmtId="0" fontId="18" fillId="0" borderId="20" xfId="0" applyFont="1" applyBorder="1" applyAlignment="1">
      <alignment horizontal="center" vertical="center" wrapText="1"/>
    </xf>
    <xf numFmtId="0" fontId="19" fillId="0" borderId="5" xfId="0" applyFont="1" applyBorder="1" applyAlignment="1">
      <alignment horizontal="left" vertical="center" wrapText="1"/>
    </xf>
    <xf numFmtId="0" fontId="18" fillId="0" borderId="27" xfId="0" applyFont="1" applyBorder="1" applyAlignment="1">
      <alignment horizontal="center" vertical="center" wrapText="1"/>
    </xf>
    <xf numFmtId="0" fontId="19" fillId="0" borderId="26" xfId="0" applyFont="1" applyBorder="1" applyAlignment="1">
      <alignment horizontal="left" vertical="center" wrapText="1"/>
    </xf>
    <xf numFmtId="0" fontId="18" fillId="0" borderId="0" xfId="0" applyFont="1" applyAlignment="1">
      <alignment vertical="top"/>
    </xf>
    <xf numFmtId="0" fontId="19" fillId="0" borderId="1" xfId="0" applyFont="1" applyBorder="1" applyAlignment="1">
      <alignment horizontal="center" vertical="center"/>
    </xf>
    <xf numFmtId="0" fontId="19" fillId="0" borderId="1" xfId="0" applyFont="1" applyBorder="1" applyAlignment="1">
      <alignment horizontal="center" vertical="center" wrapText="1"/>
    </xf>
    <xf numFmtId="0" fontId="20" fillId="0" borderId="1" xfId="0" applyFont="1" applyBorder="1" applyAlignment="1">
      <alignment horizontal="justify" wrapText="1"/>
    </xf>
    <xf numFmtId="0" fontId="18" fillId="0" borderId="15" xfId="0" applyFont="1" applyBorder="1" applyAlignment="1">
      <alignment horizontal="center" vertical="center" wrapText="1"/>
    </xf>
    <xf numFmtId="0" fontId="19" fillId="0" borderId="1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justify" vertical="top" wrapText="1"/>
    </xf>
    <xf numFmtId="0" fontId="19" fillId="0" borderId="1" xfId="0" applyFont="1" applyBorder="1" applyAlignment="1">
      <alignment vertical="center" wrapText="1"/>
    </xf>
    <xf numFmtId="0" fontId="19" fillId="0" borderId="1" xfId="0" applyFont="1" applyBorder="1" applyAlignment="1">
      <alignment horizontal="center" vertical="top" wrapText="1"/>
    </xf>
    <xf numFmtId="0" fontId="19" fillId="0" borderId="29" xfId="0" applyFont="1" applyFill="1" applyBorder="1" applyAlignment="1">
      <alignment horizontal="left" vertical="center" wrapText="1"/>
    </xf>
    <xf numFmtId="0" fontId="20" fillId="0" borderId="1" xfId="0" applyFont="1" applyBorder="1" applyAlignment="1">
      <alignment vertical="center" wrapText="1"/>
    </xf>
    <xf numFmtId="0" fontId="20" fillId="0" borderId="1" xfId="0" applyFont="1" applyBorder="1" applyAlignment="1">
      <alignment horizontal="center" vertical="top" wrapText="1"/>
    </xf>
    <xf numFmtId="0" fontId="20" fillId="0" borderId="1" xfId="0" applyFont="1" applyBorder="1" applyAlignment="1">
      <alignment wrapText="1"/>
    </xf>
    <xf numFmtId="0" fontId="19" fillId="0" borderId="11" xfId="0" applyFont="1" applyBorder="1" applyAlignment="1">
      <alignment vertical="center" wrapText="1"/>
    </xf>
    <xf numFmtId="0" fontId="20" fillId="0" borderId="28" xfId="0" applyFont="1" applyBorder="1" applyAlignment="1">
      <alignment wrapText="1"/>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1" fillId="0" borderId="9" xfId="0" applyFont="1" applyBorder="1" applyAlignment="1">
      <alignment horizontal="left"/>
    </xf>
    <xf numFmtId="0" fontId="1" fillId="0" borderId="22" xfId="0" applyFont="1" applyBorder="1" applyAlignment="1">
      <alignment horizontal="left"/>
    </xf>
    <xf numFmtId="0" fontId="4" fillId="0" borderId="19"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8"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29" xfId="0" applyFont="1" applyBorder="1" applyAlignment="1">
      <alignment horizontal="center" vertical="center" wrapText="1"/>
    </xf>
    <xf numFmtId="0" fontId="16" fillId="0" borderId="26"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29" xfId="0" applyFont="1" applyBorder="1" applyAlignment="1">
      <alignment horizontal="left" vertical="center" wrapText="1"/>
    </xf>
    <xf numFmtId="0" fontId="16" fillId="0" borderId="26" xfId="0" applyFont="1" applyBorder="1" applyAlignment="1">
      <alignment horizontal="left" vertical="center" wrapText="1"/>
    </xf>
    <xf numFmtId="0" fontId="17"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2" xfId="0" applyFont="1" applyBorder="1" applyAlignment="1">
      <alignment wrapText="1"/>
    </xf>
    <xf numFmtId="0" fontId="17" fillId="0" borderId="13" xfId="0" applyFont="1" applyBorder="1" applyAlignment="1">
      <alignment wrapText="1"/>
    </xf>
    <xf numFmtId="0" fontId="16" fillId="0" borderId="13" xfId="0" applyFont="1" applyBorder="1" applyAlignment="1">
      <alignment wrapText="1"/>
    </xf>
    <xf numFmtId="0" fontId="16" fillId="0" borderId="3" xfId="0" applyFont="1" applyBorder="1" applyAlignment="1">
      <alignment wrapText="1"/>
    </xf>
    <xf numFmtId="0" fontId="17" fillId="0" borderId="5" xfId="0" applyFont="1" applyBorder="1" applyAlignment="1">
      <alignment horizontal="center" vertical="top" wrapText="1"/>
    </xf>
    <xf numFmtId="0" fontId="17" fillId="0" borderId="1" xfId="0" applyFont="1" applyBorder="1" applyAlignment="1">
      <alignment horizontal="center" vertical="top" wrapText="1"/>
    </xf>
    <xf numFmtId="0" fontId="17" fillId="0" borderId="10" xfId="0" applyFont="1" applyBorder="1" applyAlignment="1">
      <alignment horizontal="center" vertical="top" wrapText="1"/>
    </xf>
    <xf numFmtId="0" fontId="17" fillId="0" borderId="5"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26" xfId="0" applyFont="1" applyBorder="1" applyAlignment="1">
      <alignment horizontal="center" vertical="center" wrapText="1"/>
    </xf>
    <xf numFmtId="0" fontId="17" fillId="0" borderId="11" xfId="0" applyFont="1" applyBorder="1" applyAlignment="1">
      <alignment horizontal="center" vertical="center" wrapText="1"/>
    </xf>
    <xf numFmtId="0" fontId="10" fillId="0" borderId="0" xfId="0" applyFont="1" applyAlignment="1">
      <alignment horizontal="center" wrapText="1"/>
    </xf>
    <xf numFmtId="0" fontId="9" fillId="0" borderId="0" xfId="0" applyFont="1" applyBorder="1" applyAlignment="1">
      <alignment horizontal="center" vertical="top" wrapText="1"/>
    </xf>
  </cellXfs>
  <cellStyles count="1">
    <cellStyle name="Normal" xfId="0" builtinId="0"/>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jpg"/><Relationship Id="rId5" Type="http://schemas.openxmlformats.org/officeDocument/2006/relationships/image" Target="../media/image6.jpg"/><Relationship Id="rId4"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xdr:from>
      <xdr:col>0</xdr:col>
      <xdr:colOff>333374</xdr:colOff>
      <xdr:row>1</xdr:row>
      <xdr:rowOff>0</xdr:rowOff>
    </xdr:from>
    <xdr:to>
      <xdr:col>11</xdr:col>
      <xdr:colOff>752474</xdr:colOff>
      <xdr:row>31</xdr:row>
      <xdr:rowOff>133350</xdr:rowOff>
    </xdr:to>
    <xdr:grpSp>
      <xdr:nvGrpSpPr>
        <xdr:cNvPr id="2" name="1 Grupo">
          <a:extLst>
            <a:ext uri="{FF2B5EF4-FFF2-40B4-BE49-F238E27FC236}">
              <a16:creationId xmlns:a16="http://schemas.microsoft.com/office/drawing/2014/main" id="{00000000-0008-0000-0000-000002000000}"/>
            </a:ext>
          </a:extLst>
        </xdr:cNvPr>
        <xdr:cNvGrpSpPr/>
      </xdr:nvGrpSpPr>
      <xdr:grpSpPr>
        <a:xfrm>
          <a:off x="333374" y="190500"/>
          <a:ext cx="8372475" cy="5848350"/>
          <a:chOff x="438149" y="97660"/>
          <a:chExt cx="7515528" cy="4892850"/>
        </a:xfrm>
      </xdr:grpSpPr>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438149" y="97660"/>
            <a:ext cx="7515528" cy="4892850"/>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a:p>
            <a:endParaRPr lang="es-CO" sz="1100"/>
          </a:p>
          <a:p>
            <a:pPr marL="0" marR="0" indent="0" algn="ctr" defTabSz="914400" eaLnBrk="1" fontAlgn="auto" latinLnBrk="0" hangingPunct="1">
              <a:lnSpc>
                <a:spcPct val="100000"/>
              </a:lnSpc>
              <a:spcBef>
                <a:spcPts val="0"/>
              </a:spcBef>
              <a:spcAft>
                <a:spcPts val="0"/>
              </a:spcAft>
              <a:buClrTx/>
              <a:buSzTx/>
              <a:buFontTx/>
              <a:buNone/>
              <a:tabLst/>
              <a:defRPr/>
            </a:pPr>
            <a:endParaRPr lang="es-MX" sz="1100" b="1">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endParaRPr lang="es-MX" sz="1100" b="1">
              <a:solidFill>
                <a:schemeClr val="dk1"/>
              </a:solidFill>
              <a:effectLst/>
              <a:latin typeface="Century Gothic" pitchFamily="34"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endParaRPr lang="es-MX" sz="1100" b="1">
              <a:solidFill>
                <a:schemeClr val="dk1"/>
              </a:solidFill>
              <a:effectLst/>
              <a:latin typeface="Century Gothic" pitchFamily="34"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MX" sz="1100" b="1">
                <a:solidFill>
                  <a:schemeClr val="dk1"/>
                </a:solidFill>
                <a:effectLst/>
                <a:latin typeface="Century Gothic" pitchFamily="34" charset="0"/>
                <a:ea typeface="+mn-ea"/>
                <a:cs typeface="+mn-cs"/>
              </a:rPr>
              <a:t>TALLER: “REVISIÓN Y CONCERTACIÓN DE LOS PRODUCTOS AGROPECUARIOS PRIORIZADOS PARA EL DEPARTAMENTO DEL HUILA”  </a:t>
            </a:r>
          </a:p>
          <a:p>
            <a:pPr marL="0" marR="0" indent="0" algn="ctr" defTabSz="914400" eaLnBrk="1" fontAlgn="auto" latinLnBrk="0" hangingPunct="1">
              <a:lnSpc>
                <a:spcPct val="100000"/>
              </a:lnSpc>
              <a:spcBef>
                <a:spcPts val="0"/>
              </a:spcBef>
              <a:spcAft>
                <a:spcPts val="0"/>
              </a:spcAft>
              <a:buClrTx/>
              <a:buSzTx/>
              <a:buFontTx/>
              <a:buNone/>
              <a:tabLst/>
              <a:defRPr/>
            </a:pPr>
            <a:endParaRPr lang="es-MX" sz="1100" b="1">
              <a:solidFill>
                <a:schemeClr val="dk1"/>
              </a:solidFill>
              <a:effectLst/>
              <a:latin typeface="Century Gothic" pitchFamily="34"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MX" sz="1100" b="1">
                <a:solidFill>
                  <a:schemeClr val="dk1"/>
                </a:solidFill>
                <a:effectLst/>
                <a:latin typeface="Century Gothic" pitchFamily="34" charset="0"/>
                <a:ea typeface="+mn-ea"/>
                <a:cs typeface="+mn-cs"/>
              </a:rPr>
              <a:t>Consolidado Huila</a:t>
            </a:r>
          </a:p>
          <a:p>
            <a:pPr marL="0" marR="0" indent="0" algn="ctr" defTabSz="914400" eaLnBrk="1" fontAlgn="auto" latinLnBrk="0" hangingPunct="1">
              <a:lnSpc>
                <a:spcPct val="100000"/>
              </a:lnSpc>
              <a:spcBef>
                <a:spcPts val="0"/>
              </a:spcBef>
              <a:spcAft>
                <a:spcPts val="0"/>
              </a:spcAft>
              <a:buClrTx/>
              <a:buSzTx/>
              <a:buFontTx/>
              <a:buNone/>
              <a:tabLst/>
              <a:defRPr/>
            </a:pPr>
            <a:endParaRPr lang="es-MX" sz="1100" b="1">
              <a:solidFill>
                <a:schemeClr val="dk1"/>
              </a:solidFill>
              <a:effectLst/>
              <a:latin typeface="Century Gothic" pitchFamily="34"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MX" sz="1100" b="1">
                <a:solidFill>
                  <a:schemeClr val="dk1"/>
                </a:solidFill>
                <a:effectLst/>
                <a:latin typeface="Century Gothic" pitchFamily="34" charset="0"/>
                <a:ea typeface="+mn-ea"/>
                <a:cs typeface="+mn-cs"/>
              </a:rPr>
              <a:t>Objetivo: </a:t>
            </a:r>
            <a:r>
              <a:rPr lang="es-MX" sz="1100">
                <a:solidFill>
                  <a:schemeClr val="dk1"/>
                </a:solidFill>
                <a:effectLst/>
                <a:latin typeface="Century Gothic" pitchFamily="34" charset="0"/>
                <a:ea typeface="+mn-ea"/>
                <a:cs typeface="+mn-cs"/>
              </a:rPr>
              <a:t>socializar, retroalimentar y priorizar</a:t>
            </a:r>
            <a:r>
              <a:rPr lang="es-MX" sz="1100" baseline="0">
                <a:solidFill>
                  <a:schemeClr val="dk1"/>
                </a:solidFill>
                <a:effectLst/>
                <a:latin typeface="Century Gothic" pitchFamily="34" charset="0"/>
                <a:ea typeface="+mn-ea"/>
                <a:cs typeface="+mn-cs"/>
              </a:rPr>
              <a:t> </a:t>
            </a:r>
            <a:r>
              <a:rPr lang="es-MX" sz="1100">
                <a:solidFill>
                  <a:schemeClr val="dk1"/>
                </a:solidFill>
                <a:effectLst/>
                <a:latin typeface="Century Gothic" pitchFamily="34" charset="0"/>
                <a:ea typeface="+mn-ea"/>
                <a:cs typeface="+mn-cs"/>
              </a:rPr>
              <a:t>con actores territoriales la priorización final de alternativas productivas agropecuarias para el departamento Huila.</a:t>
            </a:r>
            <a:endParaRPr lang="es-CO" sz="1100">
              <a:solidFill>
                <a:schemeClr val="dk1"/>
              </a:solidFill>
              <a:effectLst/>
              <a:latin typeface="Century Gothic" pitchFamily="34"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endParaRPr lang="es-MX" sz="1100" b="1">
              <a:solidFill>
                <a:schemeClr val="dk1"/>
              </a:solidFill>
              <a:effectLst/>
              <a:latin typeface="Century Gothic" pitchFamily="34"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endParaRPr lang="es-CO">
              <a:effectLst/>
              <a:latin typeface="Century Gothic"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MX" sz="1100" b="1">
                <a:solidFill>
                  <a:schemeClr val="dk1"/>
                </a:solidFill>
                <a:effectLst/>
                <a:latin typeface="Century Gothic" pitchFamily="34" charset="0"/>
                <a:ea typeface="+mn-ea"/>
                <a:cs typeface="+mn-cs"/>
              </a:rPr>
              <a:t>Ejercicio 1.</a:t>
            </a:r>
            <a:r>
              <a:rPr lang="es-MX" sz="1100">
                <a:solidFill>
                  <a:schemeClr val="dk1"/>
                </a:solidFill>
                <a:effectLst/>
                <a:latin typeface="Century Gothic" pitchFamily="34" charset="0"/>
                <a:ea typeface="+mn-ea"/>
                <a:cs typeface="+mn-cs"/>
              </a:rPr>
              <a:t> </a:t>
            </a:r>
            <a:r>
              <a:rPr lang="es-MX" sz="1100" b="0">
                <a:solidFill>
                  <a:schemeClr val="dk1"/>
                </a:solidFill>
                <a:effectLst/>
                <a:latin typeface="Century Gothic" pitchFamily="34" charset="0"/>
                <a:ea typeface="+mn-ea"/>
                <a:cs typeface="+mn-cs"/>
              </a:rPr>
              <a:t>Retroalimentación y ubicación de los productos seleccionados en el mapa del departamento (por subregiones).</a:t>
            </a:r>
          </a:p>
          <a:p>
            <a:pPr marL="0" marR="0" indent="0" defTabSz="914400" eaLnBrk="1" fontAlgn="auto" latinLnBrk="0" hangingPunct="1">
              <a:lnSpc>
                <a:spcPct val="100000"/>
              </a:lnSpc>
              <a:spcBef>
                <a:spcPts val="0"/>
              </a:spcBef>
              <a:spcAft>
                <a:spcPts val="0"/>
              </a:spcAft>
              <a:buClrTx/>
              <a:buSzTx/>
              <a:buFontTx/>
              <a:buNone/>
              <a:tabLst/>
              <a:defRPr/>
            </a:pPr>
            <a:endParaRPr lang="es-CO" sz="1100" b="0">
              <a:solidFill>
                <a:schemeClr val="dk1"/>
              </a:solidFill>
              <a:effectLst/>
              <a:latin typeface="Century Gothic" pitchFamily="34" charset="0"/>
              <a:ea typeface="+mn-ea"/>
              <a:cs typeface="+mn-cs"/>
            </a:endParaRPr>
          </a:p>
          <a:p>
            <a:r>
              <a:rPr lang="es-MX" sz="1100" b="1">
                <a:solidFill>
                  <a:schemeClr val="dk1"/>
                </a:solidFill>
                <a:effectLst/>
                <a:latin typeface="Century Gothic" pitchFamily="34" charset="0"/>
                <a:ea typeface="+mn-ea"/>
                <a:cs typeface="+mn-cs"/>
              </a:rPr>
              <a:t>Ejercicio 2.</a:t>
            </a:r>
            <a:r>
              <a:rPr lang="es-MX" sz="1100">
                <a:solidFill>
                  <a:schemeClr val="dk1"/>
                </a:solidFill>
                <a:effectLst/>
                <a:latin typeface="Century Gothic" pitchFamily="34" charset="0"/>
                <a:ea typeface="+mn-ea"/>
                <a:cs typeface="+mn-cs"/>
              </a:rPr>
              <a:t> </a:t>
            </a:r>
            <a:r>
              <a:rPr lang="es-MX" sz="1100" b="0">
                <a:solidFill>
                  <a:schemeClr val="dk1"/>
                </a:solidFill>
                <a:effectLst/>
                <a:latin typeface="Century Gothic" pitchFamily="34" charset="0"/>
                <a:ea typeface="+mn-ea"/>
                <a:cs typeface="+mn-cs"/>
              </a:rPr>
              <a:t>Inclusión de otros productos que podrían ser alternativas productivas para el departamento y que no se incluyeron en el análisis anterior.</a:t>
            </a:r>
          </a:p>
          <a:p>
            <a:endParaRPr lang="es-MX" sz="1100" b="0">
              <a:solidFill>
                <a:schemeClr val="dk1"/>
              </a:solidFill>
              <a:effectLst/>
              <a:latin typeface="Century Gothic"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MX" sz="1100" b="1">
                <a:solidFill>
                  <a:schemeClr val="dk1"/>
                </a:solidFill>
                <a:effectLst/>
                <a:latin typeface="Century Gothic" pitchFamily="34" charset="0"/>
                <a:ea typeface="+mn-ea"/>
                <a:cs typeface="+mn-cs"/>
              </a:rPr>
              <a:t>Ejercicio 3.</a:t>
            </a:r>
            <a:r>
              <a:rPr lang="es-MX" sz="1100">
                <a:solidFill>
                  <a:schemeClr val="dk1"/>
                </a:solidFill>
                <a:effectLst/>
                <a:latin typeface="Century Gothic" pitchFamily="34" charset="0"/>
                <a:ea typeface="+mn-ea"/>
                <a:cs typeface="+mn-cs"/>
              </a:rPr>
              <a:t> </a:t>
            </a:r>
            <a:r>
              <a:rPr lang="es-MX" sz="1100" b="0">
                <a:solidFill>
                  <a:schemeClr val="dk1"/>
                </a:solidFill>
                <a:effectLst/>
                <a:latin typeface="Century Gothic" pitchFamily="34" charset="0"/>
                <a:ea typeface="+mn-ea"/>
                <a:cs typeface="+mn-cs"/>
              </a:rPr>
              <a:t>Caracterización y ubicación de la infraestructura para la producción y comercialización de los productos seleccionados.</a:t>
            </a:r>
          </a:p>
          <a:p>
            <a:pPr marL="0" marR="0" indent="0" defTabSz="914400" eaLnBrk="1" fontAlgn="auto" latinLnBrk="0" hangingPunct="1">
              <a:lnSpc>
                <a:spcPct val="100000"/>
              </a:lnSpc>
              <a:spcBef>
                <a:spcPts val="0"/>
              </a:spcBef>
              <a:spcAft>
                <a:spcPts val="0"/>
              </a:spcAft>
              <a:buClrTx/>
              <a:buSzTx/>
              <a:buFontTx/>
              <a:buNone/>
              <a:tabLst/>
              <a:defRPr/>
            </a:pPr>
            <a:endParaRPr lang="es-CO" sz="1100" b="0">
              <a:solidFill>
                <a:schemeClr val="dk1"/>
              </a:solidFill>
              <a:effectLst/>
              <a:latin typeface="Century Gothic"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MX" sz="1100" b="1">
                <a:solidFill>
                  <a:schemeClr val="dk1"/>
                </a:solidFill>
                <a:effectLst/>
                <a:latin typeface="Century Gothic" pitchFamily="34" charset="0"/>
                <a:ea typeface="+mn-ea"/>
                <a:cs typeface="+mn-cs"/>
              </a:rPr>
              <a:t>Ejercicio 4.</a:t>
            </a:r>
            <a:r>
              <a:rPr lang="es-MX" sz="1100">
                <a:solidFill>
                  <a:schemeClr val="dk1"/>
                </a:solidFill>
                <a:effectLst/>
                <a:latin typeface="Century Gothic" pitchFamily="34" charset="0"/>
                <a:ea typeface="+mn-ea"/>
                <a:cs typeface="+mn-cs"/>
              </a:rPr>
              <a:t> </a:t>
            </a:r>
            <a:r>
              <a:rPr lang="es-MX" sz="1100" b="0">
                <a:solidFill>
                  <a:schemeClr val="dk1"/>
                </a:solidFill>
                <a:effectLst/>
                <a:latin typeface="Century Gothic" pitchFamily="34" charset="0"/>
                <a:ea typeface="+mn-ea"/>
                <a:cs typeface="+mn-cs"/>
              </a:rPr>
              <a:t>Características de los productos seleccionados relacionadas con el mercado.</a:t>
            </a:r>
            <a:endParaRPr lang="es-CO" sz="1100" b="0">
              <a:solidFill>
                <a:schemeClr val="dk1"/>
              </a:solidFill>
              <a:effectLst/>
              <a:latin typeface="Century Gothic" pitchFamily="34" charset="0"/>
              <a:ea typeface="+mn-ea"/>
              <a:cs typeface="+mn-cs"/>
            </a:endParaRPr>
          </a:p>
          <a:p>
            <a:endParaRPr lang="es-CO" sz="1100">
              <a:latin typeface="Century Gothic" pitchFamily="34" charset="0"/>
            </a:endParaRPr>
          </a:p>
          <a:p>
            <a:endParaRPr lang="es-CO" sz="1100">
              <a:latin typeface="Century Gothic" pitchFamily="34" charset="0"/>
            </a:endParaRPr>
          </a:p>
        </xdr:txBody>
      </xdr:sp>
      <xdr:pic>
        <xdr:nvPicPr>
          <xdr:cNvPr id="5" name="4 Imagen" descr="http://upraneando.upra.gov.co:82/documents/25128/135757/logo+UPRA.png/7b55262a-f431-4690-9149-588d85eac3f5?t=1475183550757">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48325" y="285750"/>
            <a:ext cx="1534795" cy="585470"/>
          </a:xfrm>
          <a:prstGeom prst="rect">
            <a:avLst/>
          </a:prstGeom>
          <a:noFill/>
          <a:ln>
            <a:noFill/>
          </a:ln>
        </xdr:spPr>
      </xdr:pic>
    </xdr:grpSp>
    <xdr:clientData/>
  </xdr:twoCellAnchor>
  <xdr:twoCellAnchor>
    <xdr:from>
      <xdr:col>1</xdr:col>
      <xdr:colOff>361950</xdr:colOff>
      <xdr:row>1</xdr:row>
      <xdr:rowOff>171450</xdr:rowOff>
    </xdr:from>
    <xdr:to>
      <xdr:col>5</xdr:col>
      <xdr:colOff>228600</xdr:colOff>
      <xdr:row>5</xdr:row>
      <xdr:rowOff>123825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95325" y="361950"/>
          <a:ext cx="2914650" cy="71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Logo</a:t>
          </a:r>
          <a:r>
            <a:rPr lang="es-CO" sz="1100" baseline="0"/>
            <a:t> Gobernación</a:t>
          </a:r>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2</xdr:row>
      <xdr:rowOff>9523</xdr:rowOff>
    </xdr:from>
    <xdr:to>
      <xdr:col>23</xdr:col>
      <xdr:colOff>158750</xdr:colOff>
      <xdr:row>71</xdr:row>
      <xdr:rowOff>127000</xdr:rowOff>
    </xdr:to>
    <xdr:sp macro="" textlink="">
      <xdr:nvSpPr>
        <xdr:cNvPr id="2" name="CuadroTexto 1">
          <a:extLst>
            <a:ext uri="{FF2B5EF4-FFF2-40B4-BE49-F238E27FC236}">
              <a16:creationId xmlns:a16="http://schemas.microsoft.com/office/drawing/2014/main" id="{00000000-0008-0000-0500-000002000000}"/>
            </a:ext>
          </a:extLst>
        </xdr:cNvPr>
        <xdr:cNvSpPr txBox="1"/>
      </xdr:nvSpPr>
      <xdr:spPr>
        <a:xfrm>
          <a:off x="781050" y="390523"/>
          <a:ext cx="16903700" cy="1326197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200" b="1"/>
            <a:t>Mesa</a:t>
          </a:r>
          <a:r>
            <a:rPr lang="es-CO" sz="3200" b="1" baseline="0"/>
            <a:t> 1  </a:t>
          </a:r>
          <a:endParaRPr lang="es-CO" sz="2400" b="1" baseline="0"/>
        </a:p>
        <a:p>
          <a:endParaRPr lang="es-CO" sz="2400" b="1"/>
        </a:p>
      </xdr:txBody>
    </xdr:sp>
    <xdr:clientData/>
  </xdr:twoCellAnchor>
  <xdr:twoCellAnchor>
    <xdr:from>
      <xdr:col>23</xdr:col>
      <xdr:colOff>730250</xdr:colOff>
      <xdr:row>1</xdr:row>
      <xdr:rowOff>174625</xdr:rowOff>
    </xdr:from>
    <xdr:to>
      <xdr:col>47</xdr:col>
      <xdr:colOff>190500</xdr:colOff>
      <xdr:row>70</xdr:row>
      <xdr:rowOff>174625</xdr:rowOff>
    </xdr:to>
    <xdr:sp macro="" textlink="">
      <xdr:nvSpPr>
        <xdr:cNvPr id="7" name="CuadroTexto 6">
          <a:extLst>
            <a:ext uri="{FF2B5EF4-FFF2-40B4-BE49-F238E27FC236}">
              <a16:creationId xmlns:a16="http://schemas.microsoft.com/office/drawing/2014/main" id="{00000000-0008-0000-0500-000007000000}"/>
            </a:ext>
          </a:extLst>
        </xdr:cNvPr>
        <xdr:cNvSpPr txBox="1"/>
      </xdr:nvSpPr>
      <xdr:spPr>
        <a:xfrm>
          <a:off x="18256250" y="365125"/>
          <a:ext cx="17748250" cy="13144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200" b="1"/>
            <a:t>Mesa</a:t>
          </a:r>
          <a:r>
            <a:rPr lang="es-CO" sz="3200" b="1" baseline="0"/>
            <a:t> 2  </a:t>
          </a:r>
          <a:endParaRPr lang="es-CO" sz="2400" b="1" baseline="0"/>
        </a:p>
        <a:p>
          <a:endParaRPr lang="es-CO" sz="2400" b="1"/>
        </a:p>
      </xdr:txBody>
    </xdr:sp>
    <xdr:clientData/>
  </xdr:twoCellAnchor>
  <xdr:twoCellAnchor>
    <xdr:from>
      <xdr:col>48</xdr:col>
      <xdr:colOff>44903</xdr:colOff>
      <xdr:row>2</xdr:row>
      <xdr:rowOff>88446</xdr:rowOff>
    </xdr:from>
    <xdr:to>
      <xdr:col>70</xdr:col>
      <xdr:colOff>317500</xdr:colOff>
      <xdr:row>71</xdr:row>
      <xdr:rowOff>127000</xdr:rowOff>
    </xdr:to>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36620903" y="469446"/>
          <a:ext cx="17036597" cy="1318305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200" b="1"/>
            <a:t>Mesa</a:t>
          </a:r>
          <a:r>
            <a:rPr lang="es-CO" sz="3200" b="1" baseline="0"/>
            <a:t> 3  </a:t>
          </a:r>
          <a:endParaRPr lang="es-CO" sz="2400" b="1" baseline="0"/>
        </a:p>
        <a:p>
          <a:r>
            <a:rPr lang="es-CO" sz="2400" b="1"/>
            <a:t> </a:t>
          </a:r>
        </a:p>
      </xdr:txBody>
    </xdr:sp>
    <xdr:clientData/>
  </xdr:twoCellAnchor>
  <xdr:twoCellAnchor editAs="oneCell">
    <xdr:from>
      <xdr:col>1</xdr:col>
      <xdr:colOff>0</xdr:colOff>
      <xdr:row>6</xdr:row>
      <xdr:rowOff>95250</xdr:rowOff>
    </xdr:from>
    <xdr:to>
      <xdr:col>23</xdr:col>
      <xdr:colOff>118589</xdr:colOff>
      <xdr:row>69</xdr:row>
      <xdr:rowOff>0</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1238250"/>
          <a:ext cx="16882589" cy="11906250"/>
        </a:xfrm>
        <a:prstGeom prst="rect">
          <a:avLst/>
        </a:prstGeom>
      </xdr:spPr>
    </xdr:pic>
    <xdr:clientData/>
  </xdr:twoCellAnchor>
  <xdr:twoCellAnchor>
    <xdr:from>
      <xdr:col>1</xdr:col>
      <xdr:colOff>76200</xdr:colOff>
      <xdr:row>72</xdr:row>
      <xdr:rowOff>66673</xdr:rowOff>
    </xdr:from>
    <xdr:to>
      <xdr:col>23</xdr:col>
      <xdr:colOff>215900</xdr:colOff>
      <xdr:row>141</xdr:row>
      <xdr:rowOff>184150</xdr:rowOff>
    </xdr:to>
    <xdr:sp macro="" textlink="">
      <xdr:nvSpPr>
        <xdr:cNvPr id="8" name="CuadroTexto 7">
          <a:extLst>
            <a:ext uri="{FF2B5EF4-FFF2-40B4-BE49-F238E27FC236}">
              <a16:creationId xmlns:a16="http://schemas.microsoft.com/office/drawing/2014/main" id="{00000000-0008-0000-0500-000008000000}"/>
            </a:ext>
          </a:extLst>
        </xdr:cNvPr>
        <xdr:cNvSpPr txBox="1"/>
      </xdr:nvSpPr>
      <xdr:spPr>
        <a:xfrm>
          <a:off x="838200" y="13782673"/>
          <a:ext cx="16903700" cy="1326197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200" b="1"/>
            <a:t>Mesa</a:t>
          </a:r>
          <a:r>
            <a:rPr lang="es-CO" sz="3200" b="1" baseline="0"/>
            <a:t> 1  </a:t>
          </a:r>
          <a:endParaRPr lang="es-CO" sz="2400" b="1" baseline="0"/>
        </a:p>
        <a:p>
          <a:endParaRPr lang="es-CO" sz="2400" b="1"/>
        </a:p>
      </xdr:txBody>
    </xdr:sp>
    <xdr:clientData/>
  </xdr:twoCellAnchor>
  <xdr:twoCellAnchor>
    <xdr:from>
      <xdr:col>24</xdr:col>
      <xdr:colOff>25400</xdr:colOff>
      <xdr:row>72</xdr:row>
      <xdr:rowOff>41275</xdr:rowOff>
    </xdr:from>
    <xdr:to>
      <xdr:col>47</xdr:col>
      <xdr:colOff>247650</xdr:colOff>
      <xdr:row>141</xdr:row>
      <xdr:rowOff>41275</xdr:rowOff>
    </xdr:to>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18313400" y="13757275"/>
          <a:ext cx="17748250" cy="13144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200" b="1"/>
            <a:t>Mesa</a:t>
          </a:r>
          <a:r>
            <a:rPr lang="es-CO" sz="3200" b="1" baseline="0"/>
            <a:t> 2  </a:t>
          </a:r>
          <a:endParaRPr lang="es-CO" sz="2400" b="1" baseline="0"/>
        </a:p>
        <a:p>
          <a:endParaRPr lang="es-CO" sz="2400" b="1"/>
        </a:p>
      </xdr:txBody>
    </xdr:sp>
    <xdr:clientData/>
  </xdr:twoCellAnchor>
  <xdr:twoCellAnchor>
    <xdr:from>
      <xdr:col>48</xdr:col>
      <xdr:colOff>102053</xdr:colOff>
      <xdr:row>72</xdr:row>
      <xdr:rowOff>145596</xdr:rowOff>
    </xdr:from>
    <xdr:to>
      <xdr:col>70</xdr:col>
      <xdr:colOff>374650</xdr:colOff>
      <xdr:row>141</xdr:row>
      <xdr:rowOff>184150</xdr:rowOff>
    </xdr:to>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36678053" y="13861596"/>
          <a:ext cx="17036597" cy="1318305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200" b="1"/>
            <a:t>Mesa</a:t>
          </a:r>
          <a:r>
            <a:rPr lang="es-CO" sz="3200" b="1" baseline="0"/>
            <a:t> 3  </a:t>
          </a:r>
          <a:endParaRPr lang="es-CO" sz="2400" b="1" baseline="0"/>
        </a:p>
        <a:p>
          <a:r>
            <a:rPr lang="es-CO" sz="2400" b="1"/>
            <a:t> </a:t>
          </a:r>
        </a:p>
      </xdr:txBody>
    </xdr:sp>
    <xdr:clientData/>
  </xdr:twoCellAnchor>
  <xdr:twoCellAnchor editAs="oneCell">
    <xdr:from>
      <xdr:col>1</xdr:col>
      <xdr:colOff>381000</xdr:colOff>
      <xdr:row>75</xdr:row>
      <xdr:rowOff>95249</xdr:rowOff>
    </xdr:from>
    <xdr:to>
      <xdr:col>23</xdr:col>
      <xdr:colOff>190500</xdr:colOff>
      <xdr:row>140</xdr:row>
      <xdr:rowOff>168770</xdr:rowOff>
    </xdr:to>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3000" y="14382749"/>
          <a:ext cx="16573500" cy="12456021"/>
        </a:xfrm>
        <a:prstGeom prst="rect">
          <a:avLst/>
        </a:prstGeom>
      </xdr:spPr>
    </xdr:pic>
    <xdr:clientData/>
  </xdr:twoCellAnchor>
  <xdr:twoCellAnchor editAs="oneCell">
    <xdr:from>
      <xdr:col>24</xdr:col>
      <xdr:colOff>285750</xdr:colOff>
      <xdr:row>6</xdr:row>
      <xdr:rowOff>163220</xdr:rowOff>
    </xdr:from>
    <xdr:to>
      <xdr:col>47</xdr:col>
      <xdr:colOff>273929</xdr:colOff>
      <xdr:row>68</xdr:row>
      <xdr:rowOff>0</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927" r="10492"/>
        <a:stretch/>
      </xdr:blipFill>
      <xdr:spPr>
        <a:xfrm>
          <a:off x="18573750" y="1306220"/>
          <a:ext cx="17514179" cy="11647780"/>
        </a:xfrm>
        <a:prstGeom prst="rect">
          <a:avLst/>
        </a:prstGeom>
      </xdr:spPr>
    </xdr:pic>
    <xdr:clientData/>
  </xdr:twoCellAnchor>
  <xdr:twoCellAnchor editAs="oneCell">
    <xdr:from>
      <xdr:col>24</xdr:col>
      <xdr:colOff>95251</xdr:colOff>
      <xdr:row>77</xdr:row>
      <xdr:rowOff>0</xdr:rowOff>
    </xdr:from>
    <xdr:to>
      <xdr:col>47</xdr:col>
      <xdr:colOff>381001</xdr:colOff>
      <xdr:row>140</xdr:row>
      <xdr:rowOff>0</xdr:rowOff>
    </xdr:to>
    <xdr:pic>
      <xdr:nvPicPr>
        <xdr:cNvPr id="12" name="Imagen 11">
          <a:extLst>
            <a:ext uri="{FF2B5EF4-FFF2-40B4-BE49-F238E27FC236}">
              <a16:creationId xmlns:a16="http://schemas.microsoft.com/office/drawing/2014/main" id="{00000000-0008-0000-0500-00000C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585" r="10885" b="5056"/>
        <a:stretch/>
      </xdr:blipFill>
      <xdr:spPr>
        <a:xfrm>
          <a:off x="18383251" y="14668500"/>
          <a:ext cx="17811750" cy="12001500"/>
        </a:xfrm>
        <a:prstGeom prst="rect">
          <a:avLst/>
        </a:prstGeom>
      </xdr:spPr>
    </xdr:pic>
    <xdr:clientData/>
  </xdr:twoCellAnchor>
  <xdr:twoCellAnchor editAs="oneCell">
    <xdr:from>
      <xdr:col>47</xdr:col>
      <xdr:colOff>752506</xdr:colOff>
      <xdr:row>7</xdr:row>
      <xdr:rowOff>95250</xdr:rowOff>
    </xdr:from>
    <xdr:to>
      <xdr:col>70</xdr:col>
      <xdr:colOff>209700</xdr:colOff>
      <xdr:row>69</xdr:row>
      <xdr:rowOff>0</xdr:rowOff>
    </xdr:to>
    <xdr:pic>
      <xdr:nvPicPr>
        <xdr:cNvPr id="13" name="Imagen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6566506" y="1428750"/>
          <a:ext cx="16983194" cy="11715750"/>
        </a:xfrm>
        <a:prstGeom prst="rect">
          <a:avLst/>
        </a:prstGeom>
      </xdr:spPr>
    </xdr:pic>
    <xdr:clientData/>
  </xdr:twoCellAnchor>
  <xdr:twoCellAnchor editAs="oneCell">
    <xdr:from>
      <xdr:col>48</xdr:col>
      <xdr:colOff>165478</xdr:colOff>
      <xdr:row>77</xdr:row>
      <xdr:rowOff>36878</xdr:rowOff>
    </xdr:from>
    <xdr:to>
      <xdr:col>70</xdr:col>
      <xdr:colOff>439706</xdr:colOff>
      <xdr:row>140</xdr:row>
      <xdr:rowOff>95249</xdr:rowOff>
    </xdr:to>
    <xdr:pic>
      <xdr:nvPicPr>
        <xdr:cNvPr id="14" name="Imagen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6741478" y="14705378"/>
          <a:ext cx="17038228" cy="1205987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topLeftCell="A4" workbookViewId="0">
      <selection activeCell="O11" sqref="O11"/>
    </sheetView>
  </sheetViews>
  <sheetFormatPr baseColWidth="10" defaultRowHeight="15" x14ac:dyDescent="0.25"/>
  <cols>
    <col min="1" max="1" width="5" customWidth="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5"/>
  <sheetViews>
    <sheetView topLeftCell="E1" zoomScale="60" zoomScaleNormal="60" workbookViewId="0">
      <selection activeCell="P25" sqref="P25"/>
    </sheetView>
  </sheetViews>
  <sheetFormatPr baseColWidth="10" defaultRowHeight="15" x14ac:dyDescent="0.25"/>
  <cols>
    <col min="1" max="1" width="5.85546875" customWidth="1"/>
    <col min="2" max="2" width="34.28515625" style="7" customWidth="1"/>
    <col min="3" max="3" width="34.85546875" customWidth="1"/>
    <col min="4" max="7" width="35.28515625" style="16" customWidth="1"/>
    <col min="8" max="8" width="35.28515625" customWidth="1"/>
    <col min="9" max="9" width="18.42578125" customWidth="1"/>
    <col min="10" max="10" width="19.5703125" customWidth="1"/>
    <col min="11" max="11" width="20.7109375" customWidth="1"/>
    <col min="12" max="12" width="20.140625" customWidth="1"/>
    <col min="14" max="14" width="43.28515625" customWidth="1"/>
  </cols>
  <sheetData>
    <row r="1" spans="1:17" ht="16.5" x14ac:dyDescent="0.25">
      <c r="B1" s="9" t="s">
        <v>20</v>
      </c>
    </row>
    <row r="2" spans="1:17" x14ac:dyDescent="0.25">
      <c r="N2" s="97" t="s">
        <v>61</v>
      </c>
    </row>
    <row r="3" spans="1:17" s="21" customFormat="1" ht="52.5" customHeight="1" x14ac:dyDescent="0.25">
      <c r="A3" s="160" t="s">
        <v>19</v>
      </c>
      <c r="B3" s="160"/>
      <c r="C3" s="34" t="s">
        <v>93</v>
      </c>
      <c r="D3" s="35" t="s">
        <v>94</v>
      </c>
      <c r="E3" s="35" t="s">
        <v>98</v>
      </c>
      <c r="F3" s="35" t="s">
        <v>95</v>
      </c>
      <c r="G3" s="35" t="s">
        <v>96</v>
      </c>
      <c r="H3" s="18" t="s">
        <v>97</v>
      </c>
      <c r="I3" s="18" t="s">
        <v>101</v>
      </c>
      <c r="J3" s="18" t="s">
        <v>100</v>
      </c>
      <c r="K3" s="14" t="s">
        <v>111</v>
      </c>
      <c r="L3" s="49" t="s">
        <v>110</v>
      </c>
      <c r="N3" s="100" t="s">
        <v>62</v>
      </c>
      <c r="O3" s="102"/>
      <c r="P3" s="102"/>
      <c r="Q3" s="30"/>
    </row>
    <row r="4" spans="1:17" ht="15.75" x14ac:dyDescent="0.25">
      <c r="A4" s="33">
        <v>1</v>
      </c>
      <c r="B4" s="57" t="s">
        <v>61</v>
      </c>
      <c r="C4" s="36" t="s">
        <v>77</v>
      </c>
      <c r="D4" s="36" t="s">
        <v>77</v>
      </c>
      <c r="E4" s="51" t="s">
        <v>77</v>
      </c>
      <c r="F4" s="51" t="s">
        <v>77</v>
      </c>
      <c r="G4" s="51" t="s">
        <v>77</v>
      </c>
      <c r="H4" s="36" t="s">
        <v>77</v>
      </c>
      <c r="I4" s="56" t="s">
        <v>102</v>
      </c>
      <c r="J4" s="51" t="s">
        <v>108</v>
      </c>
      <c r="K4" s="22" t="s">
        <v>77</v>
      </c>
      <c r="L4" s="22" t="s">
        <v>77</v>
      </c>
      <c r="N4" s="100" t="s">
        <v>63</v>
      </c>
      <c r="O4" s="102"/>
      <c r="P4" s="102"/>
      <c r="Q4" s="30"/>
    </row>
    <row r="5" spans="1:17" ht="15.75" x14ac:dyDescent="0.25">
      <c r="A5" s="33">
        <v>2</v>
      </c>
      <c r="B5" s="59" t="s">
        <v>62</v>
      </c>
      <c r="C5" s="33" t="s">
        <v>77</v>
      </c>
      <c r="D5" s="51" t="s">
        <v>77</v>
      </c>
      <c r="E5" s="51" t="s">
        <v>77</v>
      </c>
      <c r="F5" s="51" t="s">
        <v>78</v>
      </c>
      <c r="G5" s="51" t="s">
        <v>77</v>
      </c>
      <c r="H5" s="51" t="s">
        <v>78</v>
      </c>
      <c r="I5" s="51" t="s">
        <v>103</v>
      </c>
      <c r="J5" s="51" t="s">
        <v>106</v>
      </c>
      <c r="K5" s="22" t="s">
        <v>78</v>
      </c>
      <c r="L5" s="22" t="s">
        <v>101</v>
      </c>
      <c r="N5" s="99" t="s">
        <v>67</v>
      </c>
      <c r="O5" s="102"/>
      <c r="P5" s="102"/>
      <c r="Q5" s="30"/>
    </row>
    <row r="6" spans="1:17" ht="30.75" customHeight="1" x14ac:dyDescent="0.25">
      <c r="A6" s="33">
        <v>3</v>
      </c>
      <c r="B6" s="59" t="s">
        <v>63</v>
      </c>
      <c r="C6" s="33" t="s">
        <v>77</v>
      </c>
      <c r="D6" s="51" t="s">
        <v>78</v>
      </c>
      <c r="E6" s="51" t="s">
        <v>77</v>
      </c>
      <c r="F6" s="51" t="s">
        <v>77</v>
      </c>
      <c r="G6" s="51" t="s">
        <v>77</v>
      </c>
      <c r="H6" s="51" t="s">
        <v>78</v>
      </c>
      <c r="I6" s="51" t="s">
        <v>103</v>
      </c>
      <c r="J6" s="51" t="s">
        <v>106</v>
      </c>
      <c r="K6" s="22" t="s">
        <v>78</v>
      </c>
      <c r="L6" s="22" t="s">
        <v>77</v>
      </c>
      <c r="N6" s="101" t="s">
        <v>64</v>
      </c>
      <c r="O6" s="102"/>
      <c r="P6" s="102"/>
      <c r="Q6" s="30"/>
    </row>
    <row r="7" spans="1:17" ht="15.75" x14ac:dyDescent="0.25">
      <c r="A7" s="33">
        <v>4</v>
      </c>
      <c r="B7" s="58" t="s">
        <v>64</v>
      </c>
      <c r="C7" s="33" t="s">
        <v>77</v>
      </c>
      <c r="D7" s="51" t="s">
        <v>77</v>
      </c>
      <c r="E7" s="51" t="s">
        <v>77</v>
      </c>
      <c r="F7" s="51" t="s">
        <v>77</v>
      </c>
      <c r="G7" s="51" t="s">
        <v>77</v>
      </c>
      <c r="H7" s="51" t="s">
        <v>78</v>
      </c>
      <c r="I7" s="51" t="s">
        <v>104</v>
      </c>
      <c r="J7" s="51" t="s">
        <v>107</v>
      </c>
      <c r="K7" s="22" t="s">
        <v>99</v>
      </c>
      <c r="L7" s="22" t="s">
        <v>99</v>
      </c>
      <c r="N7" s="100" t="s">
        <v>65</v>
      </c>
      <c r="O7" s="102"/>
      <c r="P7" s="102"/>
      <c r="Q7" s="30"/>
    </row>
    <row r="8" spans="1:17" ht="15.75" x14ac:dyDescent="0.25">
      <c r="A8" s="33">
        <v>5</v>
      </c>
      <c r="B8" s="59" t="s">
        <v>65</v>
      </c>
      <c r="C8" s="33" t="s">
        <v>77</v>
      </c>
      <c r="D8" s="51" t="s">
        <v>77</v>
      </c>
      <c r="E8" s="51" t="s">
        <v>77</v>
      </c>
      <c r="F8" s="51" t="s">
        <v>77</v>
      </c>
      <c r="G8" s="51" t="s">
        <v>78</v>
      </c>
      <c r="H8" s="51" t="s">
        <v>78</v>
      </c>
      <c r="I8" s="51" t="s">
        <v>103</v>
      </c>
      <c r="J8" s="51" t="s">
        <v>106</v>
      </c>
      <c r="K8" s="22" t="s">
        <v>78</v>
      </c>
      <c r="L8" s="22" t="s">
        <v>77</v>
      </c>
      <c r="N8" s="100" t="s">
        <v>68</v>
      </c>
    </row>
    <row r="9" spans="1:17" ht="15.75" x14ac:dyDescent="0.25">
      <c r="A9" s="33">
        <v>6</v>
      </c>
      <c r="B9" s="4" t="s">
        <v>66</v>
      </c>
      <c r="C9" s="33" t="s">
        <v>78</v>
      </c>
      <c r="D9" s="51" t="s">
        <v>77</v>
      </c>
      <c r="E9" s="51" t="s">
        <v>77</v>
      </c>
      <c r="F9" s="51" t="s">
        <v>78</v>
      </c>
      <c r="G9" s="51" t="s">
        <v>78</v>
      </c>
      <c r="H9" s="51" t="s">
        <v>77</v>
      </c>
      <c r="I9" s="51" t="s">
        <v>105</v>
      </c>
      <c r="J9" s="51" t="s">
        <v>105</v>
      </c>
      <c r="K9" s="22" t="s">
        <v>78</v>
      </c>
      <c r="L9" s="22" t="s">
        <v>78</v>
      </c>
      <c r="N9" s="98" t="s">
        <v>71</v>
      </c>
    </row>
    <row r="10" spans="1:17" ht="15.75" x14ac:dyDescent="0.25">
      <c r="A10" s="33">
        <v>7</v>
      </c>
      <c r="B10" s="58" t="s">
        <v>67</v>
      </c>
      <c r="C10" s="33" t="s">
        <v>77</v>
      </c>
      <c r="D10" s="51" t="s">
        <v>77</v>
      </c>
      <c r="E10" s="51" t="s">
        <v>77</v>
      </c>
      <c r="F10" s="51" t="s">
        <v>77</v>
      </c>
      <c r="G10" s="51" t="s">
        <v>77</v>
      </c>
      <c r="H10" s="51" t="s">
        <v>78</v>
      </c>
      <c r="I10" s="51" t="s">
        <v>104</v>
      </c>
      <c r="J10" s="51" t="s">
        <v>107</v>
      </c>
      <c r="K10" s="22" t="s">
        <v>77</v>
      </c>
      <c r="L10" s="22" t="s">
        <v>77</v>
      </c>
      <c r="N10" s="99" t="s">
        <v>75</v>
      </c>
    </row>
    <row r="11" spans="1:17" ht="15.75" x14ac:dyDescent="0.25">
      <c r="A11" s="33">
        <v>8</v>
      </c>
      <c r="B11" s="59" t="s">
        <v>68</v>
      </c>
      <c r="C11" s="33" t="s">
        <v>78</v>
      </c>
      <c r="D11" s="51" t="s">
        <v>77</v>
      </c>
      <c r="E11" s="51" t="s">
        <v>77</v>
      </c>
      <c r="F11" s="51" t="s">
        <v>77</v>
      </c>
      <c r="G11" s="51" t="s">
        <v>78</v>
      </c>
      <c r="H11" s="51" t="s">
        <v>77</v>
      </c>
      <c r="I11" s="51" t="s">
        <v>103</v>
      </c>
      <c r="J11" s="51" t="s">
        <v>106</v>
      </c>
      <c r="K11" s="22" t="s">
        <v>78</v>
      </c>
      <c r="L11" s="22" t="s">
        <v>77</v>
      </c>
      <c r="N11" s="99" t="s">
        <v>76</v>
      </c>
    </row>
    <row r="12" spans="1:17" ht="15.75" x14ac:dyDescent="0.25">
      <c r="A12" s="33">
        <v>9</v>
      </c>
      <c r="B12" s="5" t="s">
        <v>69</v>
      </c>
      <c r="C12" s="33" t="s">
        <v>77</v>
      </c>
      <c r="D12" s="51" t="s">
        <v>78</v>
      </c>
      <c r="E12" s="51" t="s">
        <v>78</v>
      </c>
      <c r="F12" s="51" t="s">
        <v>78</v>
      </c>
      <c r="G12" s="51" t="s">
        <v>77</v>
      </c>
      <c r="H12" s="51" t="s">
        <v>78</v>
      </c>
      <c r="I12" s="51" t="s">
        <v>106</v>
      </c>
      <c r="J12" s="51" t="s">
        <v>103</v>
      </c>
      <c r="K12" s="22" t="s">
        <v>78</v>
      </c>
      <c r="L12" s="22" t="s">
        <v>78</v>
      </c>
    </row>
    <row r="13" spans="1:17" ht="15.75" x14ac:dyDescent="0.25">
      <c r="A13" s="33">
        <v>10</v>
      </c>
      <c r="B13" s="5" t="s">
        <v>70</v>
      </c>
      <c r="C13" s="33" t="s">
        <v>78</v>
      </c>
      <c r="D13" s="51" t="s">
        <v>77</v>
      </c>
      <c r="E13" s="51" t="s">
        <v>77</v>
      </c>
      <c r="F13" s="51" t="s">
        <v>78</v>
      </c>
      <c r="G13" s="51" t="s">
        <v>78</v>
      </c>
      <c r="H13" s="51" t="s">
        <v>77</v>
      </c>
      <c r="I13" s="51" t="s">
        <v>105</v>
      </c>
      <c r="J13" s="51" t="s">
        <v>105</v>
      </c>
      <c r="K13" s="22" t="s">
        <v>78</v>
      </c>
      <c r="L13" s="22" t="s">
        <v>78</v>
      </c>
      <c r="N13" s="96" t="s">
        <v>87</v>
      </c>
    </row>
    <row r="14" spans="1:17" ht="15.75" x14ac:dyDescent="0.25">
      <c r="A14" s="33">
        <v>11</v>
      </c>
      <c r="B14" s="59" t="s">
        <v>71</v>
      </c>
      <c r="C14" s="33" t="s">
        <v>77</v>
      </c>
      <c r="D14" s="51" t="s">
        <v>77</v>
      </c>
      <c r="E14" s="51" t="s">
        <v>77</v>
      </c>
      <c r="F14" s="51" t="s">
        <v>78</v>
      </c>
      <c r="G14" s="51" t="s">
        <v>78</v>
      </c>
      <c r="H14" s="51" t="s">
        <v>77</v>
      </c>
      <c r="I14" s="51" t="s">
        <v>103</v>
      </c>
      <c r="J14" s="51" t="s">
        <v>106</v>
      </c>
      <c r="K14" s="22" t="s">
        <v>78</v>
      </c>
      <c r="L14" s="22" t="s">
        <v>77</v>
      </c>
      <c r="N14" s="96" t="s">
        <v>85</v>
      </c>
    </row>
    <row r="15" spans="1:17" ht="15.75" customHeight="1" x14ac:dyDescent="0.25">
      <c r="A15" s="33">
        <v>12</v>
      </c>
      <c r="B15" s="6" t="s">
        <v>72</v>
      </c>
      <c r="C15" s="33" t="s">
        <v>78</v>
      </c>
      <c r="D15" s="51" t="s">
        <v>77</v>
      </c>
      <c r="E15" s="51" t="s">
        <v>78</v>
      </c>
      <c r="F15" s="51" t="s">
        <v>78</v>
      </c>
      <c r="G15" s="51" t="s">
        <v>78</v>
      </c>
      <c r="H15" s="51" t="s">
        <v>78</v>
      </c>
      <c r="I15" s="51" t="s">
        <v>107</v>
      </c>
      <c r="J15" s="51" t="s">
        <v>109</v>
      </c>
      <c r="K15" s="22" t="s">
        <v>78</v>
      </c>
      <c r="L15" s="22" t="s">
        <v>78</v>
      </c>
      <c r="N15" s="96" t="s">
        <v>147</v>
      </c>
    </row>
    <row r="16" spans="1:17" ht="15.75" x14ac:dyDescent="0.25">
      <c r="A16" s="33">
        <v>13</v>
      </c>
      <c r="B16" s="5" t="s">
        <v>73</v>
      </c>
      <c r="C16" s="33" t="s">
        <v>78</v>
      </c>
      <c r="D16" s="51" t="s">
        <v>78</v>
      </c>
      <c r="E16" s="51" t="s">
        <v>77</v>
      </c>
      <c r="F16" s="51" t="s">
        <v>77</v>
      </c>
      <c r="G16" s="51" t="s">
        <v>78</v>
      </c>
      <c r="H16" s="51" t="s">
        <v>77</v>
      </c>
      <c r="I16" s="51" t="s">
        <v>105</v>
      </c>
      <c r="J16" s="51" t="s">
        <v>105</v>
      </c>
      <c r="K16" s="22" t="s">
        <v>78</v>
      </c>
      <c r="L16" s="22" t="s">
        <v>78</v>
      </c>
      <c r="N16" s="96" t="s">
        <v>86</v>
      </c>
    </row>
    <row r="17" spans="1:14" ht="15.75" x14ac:dyDescent="0.25">
      <c r="A17" s="33">
        <v>14</v>
      </c>
      <c r="B17" s="5" t="s">
        <v>74</v>
      </c>
      <c r="C17" s="33" t="s">
        <v>78</v>
      </c>
      <c r="D17" s="51" t="s">
        <v>77</v>
      </c>
      <c r="E17" s="51" t="s">
        <v>78</v>
      </c>
      <c r="F17" s="51" t="s">
        <v>78</v>
      </c>
      <c r="G17" s="51" t="s">
        <v>77</v>
      </c>
      <c r="H17" s="51" t="s">
        <v>78</v>
      </c>
      <c r="I17" s="51" t="s">
        <v>106</v>
      </c>
      <c r="J17" s="51" t="s">
        <v>103</v>
      </c>
      <c r="K17" s="22" t="s">
        <v>78</v>
      </c>
      <c r="L17" s="22" t="s">
        <v>78</v>
      </c>
      <c r="N17" s="96" t="s">
        <v>160</v>
      </c>
    </row>
    <row r="18" spans="1:14" ht="15.75" x14ac:dyDescent="0.25">
      <c r="A18" s="33">
        <v>15</v>
      </c>
      <c r="B18" s="58" t="s">
        <v>75</v>
      </c>
      <c r="C18" s="33" t="s">
        <v>77</v>
      </c>
      <c r="D18" s="51" t="s">
        <v>77</v>
      </c>
      <c r="E18" s="51" t="s">
        <v>77</v>
      </c>
      <c r="F18" s="51" t="s">
        <v>77</v>
      </c>
      <c r="G18" s="51" t="s">
        <v>77</v>
      </c>
      <c r="H18" s="51" t="s">
        <v>78</v>
      </c>
      <c r="I18" s="51" t="s">
        <v>104</v>
      </c>
      <c r="J18" s="51" t="s">
        <v>107</v>
      </c>
      <c r="K18" s="22" t="s">
        <v>101</v>
      </c>
      <c r="L18" s="22" t="s">
        <v>101</v>
      </c>
    </row>
    <row r="19" spans="1:14" ht="15.75" x14ac:dyDescent="0.25">
      <c r="A19" s="33">
        <v>16</v>
      </c>
      <c r="B19" s="58" t="s">
        <v>76</v>
      </c>
      <c r="C19" s="37" t="s">
        <v>78</v>
      </c>
      <c r="D19" s="51" t="s">
        <v>77</v>
      </c>
      <c r="E19" s="51" t="s">
        <v>77</v>
      </c>
      <c r="F19" s="51" t="s">
        <v>77</v>
      </c>
      <c r="G19" s="51" t="s">
        <v>77</v>
      </c>
      <c r="H19" s="51" t="s">
        <v>77</v>
      </c>
      <c r="I19" s="51" t="s">
        <v>104</v>
      </c>
      <c r="J19" s="51" t="s">
        <v>107</v>
      </c>
      <c r="K19" s="22" t="s">
        <v>77</v>
      </c>
      <c r="L19" s="22" t="s">
        <v>77</v>
      </c>
    </row>
    <row r="20" spans="1:14" ht="15.75" customHeight="1" x14ac:dyDescent="0.25"/>
    <row r="21" spans="1:14" ht="41.25" customHeight="1" x14ac:dyDescent="0.25">
      <c r="A21" s="159" t="s">
        <v>79</v>
      </c>
      <c r="B21" s="159"/>
      <c r="C21" s="61" t="s">
        <v>93</v>
      </c>
      <c r="D21" s="62" t="s">
        <v>94</v>
      </c>
      <c r="E21" s="62" t="s">
        <v>98</v>
      </c>
      <c r="F21" s="62" t="s">
        <v>95</v>
      </c>
      <c r="G21" s="62" t="s">
        <v>96</v>
      </c>
      <c r="H21" s="63" t="s">
        <v>97</v>
      </c>
      <c r="I21" s="54"/>
      <c r="J21" s="54"/>
      <c r="K21" s="8"/>
    </row>
    <row r="22" spans="1:14" ht="50.1" customHeight="1" x14ac:dyDescent="0.25">
      <c r="A22" s="50">
        <v>5</v>
      </c>
      <c r="B22" s="64" t="s">
        <v>65</v>
      </c>
      <c r="C22" s="65"/>
      <c r="D22" s="65"/>
      <c r="E22" s="65"/>
      <c r="F22" s="65"/>
      <c r="G22" s="65" t="s">
        <v>114</v>
      </c>
      <c r="H22" s="71"/>
      <c r="I22" s="55"/>
      <c r="J22" s="55"/>
      <c r="K22" s="2"/>
    </row>
    <row r="23" spans="1:14" ht="50.1" customHeight="1" x14ac:dyDescent="0.25">
      <c r="A23" s="60">
        <v>6</v>
      </c>
      <c r="B23" s="66" t="s">
        <v>66</v>
      </c>
      <c r="C23" s="70" t="s">
        <v>115</v>
      </c>
      <c r="D23" s="67"/>
      <c r="E23" s="67"/>
      <c r="F23" s="67" t="s">
        <v>125</v>
      </c>
      <c r="G23" s="67" t="s">
        <v>113</v>
      </c>
      <c r="H23" s="67"/>
      <c r="I23" s="55"/>
      <c r="J23" s="55"/>
      <c r="K23" s="2"/>
    </row>
    <row r="24" spans="1:14" ht="50.1" customHeight="1" x14ac:dyDescent="0.25">
      <c r="A24" s="50">
        <v>8</v>
      </c>
      <c r="B24" s="68" t="s">
        <v>68</v>
      </c>
      <c r="C24" s="71"/>
      <c r="D24" s="65"/>
      <c r="E24" s="65"/>
      <c r="F24" s="65"/>
      <c r="G24" s="65" t="s">
        <v>80</v>
      </c>
      <c r="H24" s="65"/>
      <c r="I24" s="55"/>
      <c r="J24" s="55"/>
      <c r="K24" s="2"/>
    </row>
    <row r="25" spans="1:14" ht="50.1" customHeight="1" x14ac:dyDescent="0.25">
      <c r="A25" s="60"/>
      <c r="B25" s="66" t="s">
        <v>112</v>
      </c>
      <c r="C25" s="70" t="s">
        <v>116</v>
      </c>
      <c r="D25" s="67" t="s">
        <v>120</v>
      </c>
      <c r="E25" s="67" t="s">
        <v>122</v>
      </c>
      <c r="F25" s="67" t="s">
        <v>126</v>
      </c>
      <c r="G25" s="67"/>
      <c r="H25" s="67" t="s">
        <v>130</v>
      </c>
      <c r="I25" s="55"/>
      <c r="J25" s="55"/>
      <c r="K25" s="2"/>
    </row>
    <row r="26" spans="1:14" ht="50.1" customHeight="1" x14ac:dyDescent="0.25">
      <c r="A26" s="60">
        <v>10</v>
      </c>
      <c r="B26" s="66" t="s">
        <v>70</v>
      </c>
      <c r="C26" s="70" t="s">
        <v>117</v>
      </c>
      <c r="D26" s="67"/>
      <c r="E26" s="67"/>
      <c r="F26" s="67" t="s">
        <v>127</v>
      </c>
      <c r="G26" s="67" t="s">
        <v>81</v>
      </c>
      <c r="H26" s="67"/>
      <c r="I26" s="55"/>
      <c r="J26" s="55"/>
      <c r="K26" s="2"/>
    </row>
    <row r="27" spans="1:14" ht="50.1" customHeight="1" x14ac:dyDescent="0.25">
      <c r="A27" s="50">
        <v>11</v>
      </c>
      <c r="B27" s="68" t="s">
        <v>71</v>
      </c>
      <c r="C27" s="71"/>
      <c r="D27" s="65"/>
      <c r="E27" s="65"/>
      <c r="F27" s="65"/>
      <c r="G27" s="65" t="s">
        <v>82</v>
      </c>
      <c r="H27" s="65"/>
      <c r="I27" s="55"/>
      <c r="J27" s="55"/>
      <c r="K27" s="2"/>
    </row>
    <row r="28" spans="1:14" ht="50.1" customHeight="1" x14ac:dyDescent="0.25">
      <c r="A28" s="60">
        <v>12</v>
      </c>
      <c r="B28" s="69" t="s">
        <v>72</v>
      </c>
      <c r="C28" s="70" t="s">
        <v>118</v>
      </c>
      <c r="D28" s="67"/>
      <c r="E28" s="67" t="s">
        <v>123</v>
      </c>
      <c r="F28" s="67" t="s">
        <v>128</v>
      </c>
      <c r="G28" s="67" t="s">
        <v>83</v>
      </c>
      <c r="H28" s="67" t="s">
        <v>131</v>
      </c>
      <c r="I28" s="55"/>
      <c r="J28" s="55"/>
      <c r="K28" s="2"/>
    </row>
    <row r="29" spans="1:14" ht="50.1" customHeight="1" x14ac:dyDescent="0.25">
      <c r="A29" s="60">
        <v>13</v>
      </c>
      <c r="B29" s="66" t="s">
        <v>73</v>
      </c>
      <c r="C29" s="70" t="s">
        <v>119</v>
      </c>
      <c r="D29" s="67" t="s">
        <v>121</v>
      </c>
      <c r="E29" s="67"/>
      <c r="F29" s="67"/>
      <c r="G29" s="67" t="s">
        <v>84</v>
      </c>
      <c r="H29" s="70"/>
      <c r="I29" s="55"/>
      <c r="J29" s="55"/>
      <c r="K29" s="2"/>
    </row>
    <row r="30" spans="1:14" ht="50.1" customHeight="1" x14ac:dyDescent="0.25">
      <c r="A30" s="60">
        <v>14</v>
      </c>
      <c r="B30" s="60" t="s">
        <v>74</v>
      </c>
      <c r="C30" s="70" t="s">
        <v>118</v>
      </c>
      <c r="D30" s="72"/>
      <c r="E30" s="72" t="s">
        <v>124</v>
      </c>
      <c r="F30" s="72" t="s">
        <v>129</v>
      </c>
      <c r="G30" s="72"/>
      <c r="H30" s="72" t="s">
        <v>132</v>
      </c>
      <c r="I30" s="2"/>
      <c r="J30" s="2"/>
      <c r="K30" s="2"/>
    </row>
    <row r="31" spans="1:14" ht="22.5" customHeight="1" x14ac:dyDescent="0.25">
      <c r="C31" s="2"/>
      <c r="D31" s="17"/>
      <c r="E31" s="17"/>
      <c r="F31" s="17"/>
      <c r="G31" s="17"/>
      <c r="H31" s="2"/>
      <c r="I31" s="2"/>
      <c r="J31" s="2"/>
      <c r="K31" s="2"/>
    </row>
    <row r="32" spans="1:14" ht="22.5" customHeight="1" x14ac:dyDescent="0.25">
      <c r="C32" s="2"/>
      <c r="D32" s="17"/>
      <c r="E32" s="17"/>
      <c r="F32" s="17"/>
      <c r="G32" s="17"/>
      <c r="H32" s="2"/>
      <c r="I32" s="2"/>
      <c r="J32" s="2"/>
      <c r="K32" s="2"/>
    </row>
    <row r="33" spans="3:11" ht="22.5" customHeight="1" x14ac:dyDescent="0.25">
      <c r="C33" s="2"/>
      <c r="D33" s="17"/>
      <c r="E33" s="17"/>
      <c r="F33" s="17"/>
      <c r="G33" s="17"/>
      <c r="H33" s="2"/>
      <c r="I33" s="2"/>
      <c r="J33" s="2"/>
      <c r="K33" s="2"/>
    </row>
    <row r="34" spans="3:11" ht="22.5" customHeight="1" x14ac:dyDescent="0.25">
      <c r="C34" s="2"/>
      <c r="D34" s="13"/>
      <c r="E34" s="13"/>
      <c r="F34" s="13"/>
      <c r="G34" s="13"/>
      <c r="H34" s="2"/>
      <c r="I34" s="2"/>
      <c r="J34" s="2"/>
      <c r="K34" s="2"/>
    </row>
    <row r="35" spans="3:11" ht="22.5" customHeight="1" x14ac:dyDescent="0.25">
      <c r="C35" s="2"/>
      <c r="D35" s="17"/>
      <c r="E35" s="17"/>
      <c r="F35" s="17"/>
      <c r="G35" s="17"/>
      <c r="H35" s="12"/>
      <c r="I35" s="12"/>
      <c r="J35" s="12"/>
      <c r="K35" s="2"/>
    </row>
  </sheetData>
  <mergeCells count="2">
    <mergeCell ref="A21:B21"/>
    <mergeCell ref="A3:B3"/>
  </mergeCells>
  <conditionalFormatting sqref="K4:L19">
    <cfRule type="containsText" dxfId="1" priority="1" operator="containsText" text="no">
      <formula>NOT(ISERROR(SEARCH("no",K4)))</formula>
    </cfRule>
    <cfRule type="containsText" dxfId="0" priority="2" operator="containsText" text="Si">
      <formula>NOT(ISERROR(SEARCH("Si",K4)))</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S28"/>
  <sheetViews>
    <sheetView topLeftCell="Y1" zoomScale="60" zoomScaleNormal="60" workbookViewId="0">
      <selection activeCell="AC3" sqref="AC3:AG3"/>
    </sheetView>
  </sheetViews>
  <sheetFormatPr baseColWidth="10" defaultRowHeight="15.75" x14ac:dyDescent="0.25"/>
  <cols>
    <col min="1" max="1" width="2.85546875" customWidth="1"/>
    <col min="2" max="2" width="10.42578125" style="1" customWidth="1"/>
    <col min="3" max="3" width="42.5703125" style="7" customWidth="1"/>
    <col min="4" max="8" width="15.7109375" style="7" customWidth="1"/>
    <col min="9" max="22" width="15.7109375" customWidth="1"/>
    <col min="23" max="23" width="15.7109375" style="21" customWidth="1"/>
    <col min="24" max="24" width="15.7109375" customWidth="1"/>
    <col min="25" max="25" width="15.7109375" style="2" customWidth="1"/>
    <col min="26" max="33" width="15.7109375" customWidth="1"/>
    <col min="36" max="36" width="5.28515625" customWidth="1"/>
    <col min="37" max="37" width="14.7109375" style="86" customWidth="1"/>
    <col min="38" max="38" width="19.5703125" customWidth="1"/>
    <col min="39" max="39" width="23.42578125" customWidth="1"/>
    <col min="42" max="42" width="22" customWidth="1"/>
    <col min="43" max="45" width="13.5703125" customWidth="1"/>
  </cols>
  <sheetData>
    <row r="1" spans="2:45" x14ac:dyDescent="0.25">
      <c r="AD1" s="2"/>
    </row>
    <row r="2" spans="2:45" ht="17.25" thickBot="1" x14ac:dyDescent="0.35">
      <c r="B2" s="10" t="s">
        <v>21</v>
      </c>
      <c r="AD2" s="2"/>
    </row>
    <row r="3" spans="2:45" s="21" customFormat="1" ht="33.75" customHeight="1" thickBot="1" x14ac:dyDescent="0.3">
      <c r="D3" s="167" t="s">
        <v>93</v>
      </c>
      <c r="E3" s="168"/>
      <c r="F3" s="168"/>
      <c r="G3" s="168"/>
      <c r="H3" s="169"/>
      <c r="I3" s="166" t="s">
        <v>94</v>
      </c>
      <c r="J3" s="166"/>
      <c r="K3" s="166"/>
      <c r="L3" s="166"/>
      <c r="M3" s="166"/>
      <c r="N3" s="161" t="s">
        <v>98</v>
      </c>
      <c r="O3" s="162"/>
      <c r="P3" s="162"/>
      <c r="Q3" s="162"/>
      <c r="R3" s="163"/>
      <c r="S3" s="161" t="s">
        <v>95</v>
      </c>
      <c r="T3" s="162"/>
      <c r="U3" s="162"/>
      <c r="V3" s="162"/>
      <c r="W3" s="163"/>
      <c r="X3" s="161" t="s">
        <v>96</v>
      </c>
      <c r="Y3" s="162"/>
      <c r="Z3" s="162"/>
      <c r="AA3" s="162"/>
      <c r="AB3" s="163"/>
      <c r="AC3" s="161" t="s">
        <v>97</v>
      </c>
      <c r="AD3" s="162"/>
      <c r="AE3" s="162"/>
      <c r="AF3" s="162"/>
      <c r="AG3" s="163"/>
      <c r="AH3" s="52"/>
      <c r="AI3" s="52"/>
      <c r="AK3" s="87" t="s">
        <v>60</v>
      </c>
      <c r="AL3" s="32" t="s">
        <v>56</v>
      </c>
      <c r="AM3" s="32" t="s">
        <v>57</v>
      </c>
      <c r="AN3" s="32" t="s">
        <v>58</v>
      </c>
    </row>
    <row r="4" spans="2:45" s="104" customFormat="1" ht="64.5" customHeight="1" x14ac:dyDescent="0.25">
      <c r="B4" s="79" t="s">
        <v>1</v>
      </c>
      <c r="C4" s="41" t="s">
        <v>9</v>
      </c>
      <c r="D4" s="80" t="s">
        <v>134</v>
      </c>
      <c r="E4" s="81" t="s">
        <v>136</v>
      </c>
      <c r="F4" s="81" t="s">
        <v>133</v>
      </c>
      <c r="G4" s="103" t="s">
        <v>137</v>
      </c>
      <c r="H4" s="82" t="s">
        <v>138</v>
      </c>
      <c r="I4" s="83" t="s">
        <v>139</v>
      </c>
      <c r="J4" s="81" t="s">
        <v>140</v>
      </c>
      <c r="K4" s="103" t="s">
        <v>137</v>
      </c>
      <c r="L4" s="81" t="s">
        <v>141</v>
      </c>
      <c r="M4" s="81" t="s">
        <v>135</v>
      </c>
      <c r="N4" s="83" t="s">
        <v>149</v>
      </c>
      <c r="O4" s="84" t="s">
        <v>142</v>
      </c>
      <c r="P4" s="81" t="s">
        <v>150</v>
      </c>
      <c r="Q4" s="81" t="s">
        <v>138</v>
      </c>
      <c r="R4" s="82" t="s">
        <v>151</v>
      </c>
      <c r="S4" s="81" t="s">
        <v>152</v>
      </c>
      <c r="T4" s="84" t="s">
        <v>142</v>
      </c>
      <c r="U4" s="81" t="s">
        <v>153</v>
      </c>
      <c r="V4" s="81" t="s">
        <v>154</v>
      </c>
      <c r="W4" s="82" t="s">
        <v>155</v>
      </c>
      <c r="X4" s="81" t="s">
        <v>143</v>
      </c>
      <c r="Y4" s="84" t="s">
        <v>142</v>
      </c>
      <c r="Z4" s="81" t="s">
        <v>139</v>
      </c>
      <c r="AA4" s="81" t="s">
        <v>156</v>
      </c>
      <c r="AB4" s="82" t="s">
        <v>134</v>
      </c>
      <c r="AC4" s="81" t="s">
        <v>142</v>
      </c>
      <c r="AD4" s="84" t="s">
        <v>154</v>
      </c>
      <c r="AE4" s="81" t="s">
        <v>157</v>
      </c>
      <c r="AF4" s="81" t="s">
        <v>155</v>
      </c>
      <c r="AG4" s="82" t="s">
        <v>138</v>
      </c>
      <c r="AH4" s="85"/>
      <c r="AI4" s="85"/>
      <c r="AK4" s="88" t="s">
        <v>144</v>
      </c>
      <c r="AL4" s="105">
        <v>2</v>
      </c>
      <c r="AM4" s="106">
        <f>D21+AB21</f>
        <v>118</v>
      </c>
      <c r="AN4" s="106"/>
      <c r="AP4" s="75" t="s">
        <v>60</v>
      </c>
      <c r="AQ4" s="75" t="s">
        <v>56</v>
      </c>
      <c r="AR4" s="75" t="s">
        <v>57</v>
      </c>
      <c r="AS4" s="75" t="s">
        <v>58</v>
      </c>
    </row>
    <row r="5" spans="2:45" ht="33" x14ac:dyDescent="0.25">
      <c r="B5" s="42">
        <v>1</v>
      </c>
      <c r="C5" s="15" t="s">
        <v>2</v>
      </c>
      <c r="D5" s="26">
        <v>5</v>
      </c>
      <c r="E5" s="27">
        <v>3</v>
      </c>
      <c r="F5" s="27">
        <v>5</v>
      </c>
      <c r="G5" s="27">
        <v>2</v>
      </c>
      <c r="H5" s="28">
        <v>3</v>
      </c>
      <c r="I5" s="29">
        <v>4</v>
      </c>
      <c r="J5" s="27">
        <v>4</v>
      </c>
      <c r="K5" s="27">
        <v>2</v>
      </c>
      <c r="L5" s="27">
        <v>2</v>
      </c>
      <c r="M5" s="27">
        <v>3</v>
      </c>
      <c r="N5" s="76">
        <v>4.5</v>
      </c>
      <c r="O5" s="77">
        <v>3.5</v>
      </c>
      <c r="P5" s="77">
        <v>4</v>
      </c>
      <c r="Q5" s="77">
        <v>4.5</v>
      </c>
      <c r="R5" s="78">
        <v>3</v>
      </c>
      <c r="S5" s="76">
        <v>4</v>
      </c>
      <c r="T5" s="77">
        <v>2.2999999999999998</v>
      </c>
      <c r="U5" s="77">
        <v>3.5</v>
      </c>
      <c r="V5" s="77">
        <v>3.5</v>
      </c>
      <c r="W5" s="78">
        <v>1.5</v>
      </c>
      <c r="X5" s="76">
        <v>3.7</v>
      </c>
      <c r="Y5" s="77">
        <v>2.7</v>
      </c>
      <c r="Z5" s="77">
        <v>5</v>
      </c>
      <c r="AA5" s="77">
        <v>2</v>
      </c>
      <c r="AB5" s="78">
        <v>3.5</v>
      </c>
      <c r="AC5" s="76">
        <v>4</v>
      </c>
      <c r="AD5" s="77">
        <v>4.3</v>
      </c>
      <c r="AE5" s="77">
        <v>5</v>
      </c>
      <c r="AF5" s="77">
        <v>3</v>
      </c>
      <c r="AG5" s="78">
        <v>3.5</v>
      </c>
      <c r="AH5" s="53"/>
      <c r="AI5" s="53"/>
      <c r="AK5" s="88" t="s">
        <v>85</v>
      </c>
      <c r="AL5" s="22">
        <v>4</v>
      </c>
      <c r="AM5" s="47">
        <f>Y21+T21+O21+AC21</f>
        <v>206.7</v>
      </c>
      <c r="AN5" s="47"/>
      <c r="AP5" s="96" t="s">
        <v>87</v>
      </c>
      <c r="AQ5" s="94">
        <v>5</v>
      </c>
      <c r="AR5" s="94">
        <v>303.5</v>
      </c>
      <c r="AS5" s="95">
        <v>1</v>
      </c>
    </row>
    <row r="6" spans="2:45" ht="75" customHeight="1" x14ac:dyDescent="0.25">
      <c r="B6" s="42">
        <v>2</v>
      </c>
      <c r="C6" s="15" t="s">
        <v>3</v>
      </c>
      <c r="D6" s="26">
        <v>4</v>
      </c>
      <c r="E6" s="27">
        <v>4</v>
      </c>
      <c r="F6" s="27">
        <v>4</v>
      </c>
      <c r="G6" s="27">
        <v>4</v>
      </c>
      <c r="H6" s="28">
        <v>4</v>
      </c>
      <c r="I6" s="29">
        <v>5</v>
      </c>
      <c r="J6" s="27">
        <v>4</v>
      </c>
      <c r="K6" s="27">
        <v>4</v>
      </c>
      <c r="L6" s="27">
        <v>1</v>
      </c>
      <c r="M6" s="27">
        <v>1</v>
      </c>
      <c r="N6" s="76">
        <v>3.5</v>
      </c>
      <c r="O6" s="77">
        <v>3.5</v>
      </c>
      <c r="P6" s="77">
        <v>4.7</v>
      </c>
      <c r="Q6" s="77">
        <v>4.5</v>
      </c>
      <c r="R6" s="78">
        <v>4</v>
      </c>
      <c r="S6" s="76">
        <v>3.8</v>
      </c>
      <c r="T6" s="77">
        <v>3.3</v>
      </c>
      <c r="U6" s="77">
        <v>3</v>
      </c>
      <c r="V6" s="77">
        <v>3.5</v>
      </c>
      <c r="W6" s="78">
        <v>2.5</v>
      </c>
      <c r="X6" s="76">
        <v>2</v>
      </c>
      <c r="Y6" s="77">
        <v>2.7</v>
      </c>
      <c r="Z6" s="77">
        <v>4.5</v>
      </c>
      <c r="AA6" s="77">
        <v>2.5</v>
      </c>
      <c r="AB6" s="78">
        <v>2</v>
      </c>
      <c r="AC6" s="76">
        <v>3.5</v>
      </c>
      <c r="AD6" s="77">
        <v>2.8</v>
      </c>
      <c r="AE6" s="77">
        <v>3</v>
      </c>
      <c r="AF6" s="77">
        <v>2.5</v>
      </c>
      <c r="AG6" s="78">
        <v>3</v>
      </c>
      <c r="AH6" s="53"/>
      <c r="AI6" s="53"/>
      <c r="AK6" s="88" t="s">
        <v>87</v>
      </c>
      <c r="AL6" s="22">
        <v>5</v>
      </c>
      <c r="AM6" s="47">
        <f>AE21+Z21+S21+I21+N21</f>
        <v>303.5</v>
      </c>
      <c r="AN6" s="22"/>
      <c r="AP6" s="96" t="s">
        <v>85</v>
      </c>
      <c r="AQ6" s="94">
        <v>4</v>
      </c>
      <c r="AR6" s="94">
        <v>206.7</v>
      </c>
      <c r="AS6" s="95">
        <v>2</v>
      </c>
    </row>
    <row r="7" spans="2:45" ht="33" x14ac:dyDescent="0.25">
      <c r="B7" s="42">
        <v>3</v>
      </c>
      <c r="C7" s="15" t="s">
        <v>4</v>
      </c>
      <c r="D7" s="26">
        <v>5</v>
      </c>
      <c r="E7" s="27">
        <v>5</v>
      </c>
      <c r="F7" s="27">
        <v>5</v>
      </c>
      <c r="G7" s="27">
        <v>5</v>
      </c>
      <c r="H7" s="28">
        <v>5</v>
      </c>
      <c r="I7" s="29">
        <v>4</v>
      </c>
      <c r="J7" s="27">
        <v>2</v>
      </c>
      <c r="K7" s="27">
        <v>5</v>
      </c>
      <c r="L7" s="27">
        <v>5</v>
      </c>
      <c r="M7" s="27">
        <v>2</v>
      </c>
      <c r="N7" s="76">
        <v>5</v>
      </c>
      <c r="O7" s="77">
        <v>3.3</v>
      </c>
      <c r="P7" s="77">
        <v>3.3</v>
      </c>
      <c r="Q7" s="77">
        <v>5</v>
      </c>
      <c r="R7" s="78">
        <v>3</v>
      </c>
      <c r="S7" s="76">
        <v>3.8</v>
      </c>
      <c r="T7" s="77">
        <v>1.7</v>
      </c>
      <c r="U7" s="77">
        <v>3.5</v>
      </c>
      <c r="V7" s="77">
        <v>4</v>
      </c>
      <c r="W7" s="78">
        <v>3</v>
      </c>
      <c r="X7" s="76">
        <v>2</v>
      </c>
      <c r="Y7" s="77">
        <v>2</v>
      </c>
      <c r="Z7" s="77">
        <v>5</v>
      </c>
      <c r="AA7" s="77">
        <v>2</v>
      </c>
      <c r="AB7" s="78">
        <v>2.5</v>
      </c>
      <c r="AC7" s="76">
        <v>2.5</v>
      </c>
      <c r="AD7" s="77">
        <v>4.8</v>
      </c>
      <c r="AE7" s="77">
        <v>4.3</v>
      </c>
      <c r="AF7" s="77">
        <v>2.5</v>
      </c>
      <c r="AG7" s="78">
        <v>4.5</v>
      </c>
      <c r="AH7" s="53"/>
      <c r="AI7" s="53"/>
      <c r="AK7" s="88" t="s">
        <v>86</v>
      </c>
      <c r="AL7" s="22">
        <v>3</v>
      </c>
      <c r="AM7" s="47">
        <f>R21+U21+AA21</f>
        <v>168.5</v>
      </c>
      <c r="AN7" s="22"/>
      <c r="AP7" s="96" t="s">
        <v>147</v>
      </c>
      <c r="AQ7" s="94">
        <v>3</v>
      </c>
      <c r="AR7" s="94">
        <v>170</v>
      </c>
      <c r="AS7" s="95">
        <v>3</v>
      </c>
    </row>
    <row r="8" spans="2:45" ht="34.5" customHeight="1" x14ac:dyDescent="0.25">
      <c r="B8" s="42">
        <v>4</v>
      </c>
      <c r="C8" s="15" t="s">
        <v>5</v>
      </c>
      <c r="D8" s="26">
        <v>5</v>
      </c>
      <c r="E8" s="27">
        <v>5</v>
      </c>
      <c r="F8" s="27">
        <v>1</v>
      </c>
      <c r="G8" s="27">
        <v>5</v>
      </c>
      <c r="H8" s="28">
        <v>1</v>
      </c>
      <c r="I8" s="29">
        <v>4</v>
      </c>
      <c r="J8" s="27">
        <v>5</v>
      </c>
      <c r="K8" s="27">
        <v>5</v>
      </c>
      <c r="L8" s="27">
        <v>4</v>
      </c>
      <c r="M8" s="27">
        <v>4</v>
      </c>
      <c r="N8" s="76">
        <v>3.5</v>
      </c>
      <c r="O8" s="77">
        <v>5</v>
      </c>
      <c r="P8" s="77">
        <v>3.7</v>
      </c>
      <c r="Q8" s="77">
        <v>4.5</v>
      </c>
      <c r="R8" s="78">
        <v>3.5</v>
      </c>
      <c r="S8" s="76">
        <v>2.8</v>
      </c>
      <c r="T8" s="77">
        <v>4.7</v>
      </c>
      <c r="U8" s="77">
        <v>3.5</v>
      </c>
      <c r="V8" s="77">
        <v>2</v>
      </c>
      <c r="W8" s="78">
        <v>2.5</v>
      </c>
      <c r="X8" s="76">
        <v>2.2999999999999998</v>
      </c>
      <c r="Y8" s="77">
        <v>5</v>
      </c>
      <c r="Z8" s="77">
        <v>3</v>
      </c>
      <c r="AA8" s="77">
        <v>3</v>
      </c>
      <c r="AB8" s="78">
        <v>2.5</v>
      </c>
      <c r="AC8" s="76">
        <v>5</v>
      </c>
      <c r="AD8" s="77">
        <v>1.8</v>
      </c>
      <c r="AE8" s="77">
        <v>2.2999999999999998</v>
      </c>
      <c r="AF8" s="77">
        <v>4</v>
      </c>
      <c r="AG8" s="78">
        <v>1.5</v>
      </c>
      <c r="AH8" s="53"/>
      <c r="AI8" s="53"/>
      <c r="AK8" s="88" t="s">
        <v>158</v>
      </c>
      <c r="AL8" s="22">
        <v>1</v>
      </c>
      <c r="AM8" s="47">
        <f>X21</f>
        <v>53.699999999999996</v>
      </c>
      <c r="AN8" s="22"/>
      <c r="AP8" s="96" t="s">
        <v>86</v>
      </c>
      <c r="AQ8" s="94">
        <v>3</v>
      </c>
      <c r="AR8" s="94">
        <v>168.5</v>
      </c>
      <c r="AS8" s="95">
        <v>4</v>
      </c>
    </row>
    <row r="9" spans="2:45" ht="33" x14ac:dyDescent="0.25">
      <c r="B9" s="42">
        <v>5</v>
      </c>
      <c r="C9" s="15" t="s">
        <v>6</v>
      </c>
      <c r="D9" s="26">
        <v>5</v>
      </c>
      <c r="E9" s="27">
        <v>5</v>
      </c>
      <c r="F9" s="27">
        <v>1</v>
      </c>
      <c r="G9" s="27">
        <v>1</v>
      </c>
      <c r="H9" s="28">
        <v>1</v>
      </c>
      <c r="I9" s="29">
        <v>1</v>
      </c>
      <c r="J9" s="27">
        <v>1</v>
      </c>
      <c r="K9" s="27">
        <v>1</v>
      </c>
      <c r="L9" s="27">
        <v>1</v>
      </c>
      <c r="M9" s="27">
        <v>1</v>
      </c>
      <c r="N9" s="76">
        <v>1.8</v>
      </c>
      <c r="O9" s="77">
        <v>3.5</v>
      </c>
      <c r="P9" s="77">
        <v>1.7</v>
      </c>
      <c r="Q9" s="77">
        <v>2.5</v>
      </c>
      <c r="R9" s="78">
        <v>1</v>
      </c>
      <c r="S9" s="76">
        <v>1.3</v>
      </c>
      <c r="T9" s="77">
        <v>2.2999999999999998</v>
      </c>
      <c r="U9" s="77">
        <v>2.5</v>
      </c>
      <c r="V9" s="77">
        <v>1.5</v>
      </c>
      <c r="W9" s="78">
        <v>1</v>
      </c>
      <c r="X9" s="76">
        <v>1</v>
      </c>
      <c r="Y9" s="77">
        <v>2.2999999999999998</v>
      </c>
      <c r="Z9" s="77">
        <v>1</v>
      </c>
      <c r="AA9" s="77">
        <v>1</v>
      </c>
      <c r="AB9" s="78">
        <v>1</v>
      </c>
      <c r="AC9" s="76">
        <v>4</v>
      </c>
      <c r="AD9" s="77">
        <v>1.5</v>
      </c>
      <c r="AE9" s="77">
        <v>1.7</v>
      </c>
      <c r="AF9" s="77">
        <v>2</v>
      </c>
      <c r="AG9" s="78">
        <v>1</v>
      </c>
      <c r="AH9" s="53"/>
      <c r="AI9" s="53"/>
      <c r="AK9" s="88" t="s">
        <v>146</v>
      </c>
      <c r="AL9" s="22">
        <v>2</v>
      </c>
      <c r="AM9" s="47">
        <f>AF21+W21</f>
        <v>90</v>
      </c>
      <c r="AN9" s="22"/>
      <c r="AP9" s="96" t="s">
        <v>160</v>
      </c>
      <c r="AQ9" s="94">
        <v>2</v>
      </c>
      <c r="AR9" s="94">
        <v>120</v>
      </c>
      <c r="AS9" s="95">
        <v>5</v>
      </c>
    </row>
    <row r="10" spans="2:45" ht="66" x14ac:dyDescent="0.25">
      <c r="B10" s="42">
        <v>6</v>
      </c>
      <c r="C10" s="15" t="s">
        <v>7</v>
      </c>
      <c r="D10" s="26">
        <v>2</v>
      </c>
      <c r="E10" s="27">
        <v>2</v>
      </c>
      <c r="F10" s="27">
        <v>2</v>
      </c>
      <c r="G10" s="27">
        <v>2</v>
      </c>
      <c r="H10" s="28">
        <v>2</v>
      </c>
      <c r="I10" s="29">
        <v>4</v>
      </c>
      <c r="J10" s="27">
        <v>1</v>
      </c>
      <c r="K10" s="27">
        <v>2</v>
      </c>
      <c r="L10" s="27">
        <v>1</v>
      </c>
      <c r="M10" s="27">
        <v>1</v>
      </c>
      <c r="N10" s="76">
        <v>3.3</v>
      </c>
      <c r="O10" s="77">
        <v>2.5</v>
      </c>
      <c r="P10" s="77">
        <v>3</v>
      </c>
      <c r="Q10" s="77">
        <v>2.5</v>
      </c>
      <c r="R10" s="78">
        <v>3.5</v>
      </c>
      <c r="S10" s="76">
        <v>1.5</v>
      </c>
      <c r="T10" s="77">
        <v>1.3</v>
      </c>
      <c r="U10" s="77">
        <v>2.5</v>
      </c>
      <c r="V10" s="77">
        <v>2</v>
      </c>
      <c r="W10" s="78">
        <v>1</v>
      </c>
      <c r="X10" s="76">
        <v>2.2999999999999998</v>
      </c>
      <c r="Y10" s="77">
        <v>2.2999999999999998</v>
      </c>
      <c r="Z10" s="77">
        <v>4</v>
      </c>
      <c r="AA10" s="77">
        <v>2.5</v>
      </c>
      <c r="AB10" s="78">
        <v>3</v>
      </c>
      <c r="AC10" s="76">
        <v>2</v>
      </c>
      <c r="AD10" s="77">
        <v>3</v>
      </c>
      <c r="AE10" s="77">
        <v>2.2999999999999998</v>
      </c>
      <c r="AF10" s="77">
        <v>2</v>
      </c>
      <c r="AG10" s="78">
        <v>2.5</v>
      </c>
      <c r="AH10" s="53"/>
      <c r="AI10" s="53"/>
      <c r="AK10" s="88" t="s">
        <v>147</v>
      </c>
      <c r="AL10" s="22">
        <v>3</v>
      </c>
      <c r="AM10" s="47">
        <f>H21+Q21+AG21</f>
        <v>170</v>
      </c>
      <c r="AN10" s="22"/>
      <c r="AP10" s="74" t="s">
        <v>144</v>
      </c>
      <c r="AQ10" s="74">
        <v>2</v>
      </c>
      <c r="AR10" s="74">
        <v>118</v>
      </c>
      <c r="AS10" s="73">
        <v>6</v>
      </c>
    </row>
    <row r="11" spans="2:45" ht="69.75" customHeight="1" x14ac:dyDescent="0.25">
      <c r="B11" s="42">
        <v>7</v>
      </c>
      <c r="C11" s="15" t="s">
        <v>8</v>
      </c>
      <c r="D11" s="26">
        <v>3</v>
      </c>
      <c r="E11" s="27">
        <v>3</v>
      </c>
      <c r="F11" s="27">
        <v>3</v>
      </c>
      <c r="G11" s="27">
        <v>3</v>
      </c>
      <c r="H11" s="28">
        <v>3</v>
      </c>
      <c r="I11" s="29">
        <v>3</v>
      </c>
      <c r="J11" s="27">
        <v>5</v>
      </c>
      <c r="K11" s="27">
        <v>3</v>
      </c>
      <c r="L11" s="27">
        <v>4</v>
      </c>
      <c r="M11" s="27">
        <v>5</v>
      </c>
      <c r="N11" s="76">
        <v>3.8</v>
      </c>
      <c r="O11" s="77">
        <v>4</v>
      </c>
      <c r="P11" s="77">
        <v>4</v>
      </c>
      <c r="Q11" s="77">
        <v>3</v>
      </c>
      <c r="R11" s="78">
        <v>4.5</v>
      </c>
      <c r="S11" s="76">
        <v>3.8</v>
      </c>
      <c r="T11" s="77">
        <v>3.3</v>
      </c>
      <c r="U11" s="77">
        <v>3.5</v>
      </c>
      <c r="V11" s="77">
        <v>3.5</v>
      </c>
      <c r="W11" s="78">
        <v>4</v>
      </c>
      <c r="X11" s="76">
        <v>3.7</v>
      </c>
      <c r="Y11" s="77">
        <v>3.7</v>
      </c>
      <c r="Z11" s="77">
        <v>5</v>
      </c>
      <c r="AA11" s="77">
        <v>4</v>
      </c>
      <c r="AB11" s="78">
        <v>4</v>
      </c>
      <c r="AC11" s="76">
        <v>4.3</v>
      </c>
      <c r="AD11" s="77">
        <v>3.5</v>
      </c>
      <c r="AE11" s="77">
        <v>4</v>
      </c>
      <c r="AF11" s="77">
        <v>4</v>
      </c>
      <c r="AG11" s="78">
        <v>3.5</v>
      </c>
      <c r="AH11" s="53"/>
      <c r="AI11" s="53"/>
      <c r="AK11" s="88" t="s">
        <v>145</v>
      </c>
      <c r="AL11" s="22">
        <v>2</v>
      </c>
      <c r="AM11" s="47">
        <f>AD21+V21</f>
        <v>106.1</v>
      </c>
      <c r="AN11" s="22"/>
      <c r="AP11" s="74" t="s">
        <v>145</v>
      </c>
      <c r="AQ11" s="74">
        <v>2</v>
      </c>
      <c r="AR11" s="74">
        <v>106.1</v>
      </c>
      <c r="AS11" s="73">
        <v>7</v>
      </c>
    </row>
    <row r="12" spans="2:45" ht="33" x14ac:dyDescent="0.25">
      <c r="B12" s="42">
        <v>8</v>
      </c>
      <c r="C12" s="15" t="s">
        <v>10</v>
      </c>
      <c r="D12" s="26">
        <v>2</v>
      </c>
      <c r="E12" s="27">
        <v>3</v>
      </c>
      <c r="F12" s="27">
        <v>5</v>
      </c>
      <c r="G12" s="27">
        <v>4</v>
      </c>
      <c r="H12" s="28">
        <v>4</v>
      </c>
      <c r="I12" s="29">
        <v>4</v>
      </c>
      <c r="J12" s="27">
        <v>3</v>
      </c>
      <c r="K12" s="27">
        <v>4</v>
      </c>
      <c r="L12" s="27">
        <v>2</v>
      </c>
      <c r="M12" s="27">
        <v>2</v>
      </c>
      <c r="N12" s="76">
        <v>4.3</v>
      </c>
      <c r="O12" s="77">
        <v>3.5</v>
      </c>
      <c r="P12" s="77">
        <v>4</v>
      </c>
      <c r="Q12" s="77">
        <v>3.5</v>
      </c>
      <c r="R12" s="78">
        <v>4.5</v>
      </c>
      <c r="S12" s="76">
        <v>3.5</v>
      </c>
      <c r="T12" s="77">
        <v>1.3</v>
      </c>
      <c r="U12" s="77">
        <v>2.5</v>
      </c>
      <c r="V12" s="77">
        <v>2.5</v>
      </c>
      <c r="W12" s="78">
        <v>2</v>
      </c>
      <c r="X12" s="76">
        <v>4</v>
      </c>
      <c r="Y12" s="77">
        <v>2.7</v>
      </c>
      <c r="Z12" s="77">
        <v>4</v>
      </c>
      <c r="AA12" s="77">
        <v>3.5</v>
      </c>
      <c r="AB12" s="78">
        <v>4</v>
      </c>
      <c r="AC12" s="76">
        <v>3.5</v>
      </c>
      <c r="AD12" s="77">
        <v>3</v>
      </c>
      <c r="AE12" s="77">
        <v>4.3</v>
      </c>
      <c r="AF12" s="77">
        <v>3.5</v>
      </c>
      <c r="AG12" s="78">
        <v>3.5</v>
      </c>
      <c r="AH12" s="53"/>
      <c r="AI12" s="53"/>
      <c r="AK12" s="89" t="s">
        <v>88</v>
      </c>
      <c r="AL12" s="22">
        <v>1</v>
      </c>
      <c r="AM12" s="47">
        <f>F21</f>
        <v>62</v>
      </c>
      <c r="AN12" s="22"/>
      <c r="AP12" s="74" t="s">
        <v>146</v>
      </c>
      <c r="AQ12" s="74">
        <v>2</v>
      </c>
      <c r="AR12" s="74">
        <v>90</v>
      </c>
      <c r="AS12" s="73">
        <v>8</v>
      </c>
    </row>
    <row r="13" spans="2:45" ht="49.5" x14ac:dyDescent="0.25">
      <c r="B13" s="42">
        <v>9</v>
      </c>
      <c r="C13" s="15" t="s">
        <v>11</v>
      </c>
      <c r="D13" s="26">
        <v>5</v>
      </c>
      <c r="E13" s="27">
        <v>5</v>
      </c>
      <c r="F13" s="27">
        <v>5</v>
      </c>
      <c r="G13" s="27">
        <v>5</v>
      </c>
      <c r="H13" s="28">
        <v>5</v>
      </c>
      <c r="I13" s="29">
        <v>5</v>
      </c>
      <c r="J13" s="27">
        <v>4</v>
      </c>
      <c r="K13" s="27">
        <v>5</v>
      </c>
      <c r="L13" s="27">
        <v>5</v>
      </c>
      <c r="M13" s="27">
        <v>3</v>
      </c>
      <c r="N13" s="76">
        <v>5</v>
      </c>
      <c r="O13" s="77">
        <v>2.5</v>
      </c>
      <c r="P13" s="77">
        <v>3.7</v>
      </c>
      <c r="Q13" s="77">
        <v>5</v>
      </c>
      <c r="R13" s="78">
        <v>3</v>
      </c>
      <c r="S13" s="76">
        <v>4</v>
      </c>
      <c r="T13" s="77">
        <v>1.7</v>
      </c>
      <c r="U13" s="77">
        <v>3.5</v>
      </c>
      <c r="V13" s="77">
        <v>4</v>
      </c>
      <c r="W13" s="78">
        <v>2</v>
      </c>
      <c r="X13" s="76">
        <v>2.7</v>
      </c>
      <c r="Y13" s="77">
        <v>1</v>
      </c>
      <c r="Z13" s="77">
        <v>4</v>
      </c>
      <c r="AA13" s="77">
        <v>2</v>
      </c>
      <c r="AB13" s="78">
        <v>2</v>
      </c>
      <c r="AC13" s="76">
        <v>2.5</v>
      </c>
      <c r="AD13" s="77">
        <v>4.5</v>
      </c>
      <c r="AE13" s="77">
        <v>4.7</v>
      </c>
      <c r="AF13" s="77">
        <v>4</v>
      </c>
      <c r="AG13" s="78">
        <v>4</v>
      </c>
      <c r="AH13" s="53"/>
      <c r="AI13" s="53"/>
      <c r="AK13" s="89" t="s">
        <v>159</v>
      </c>
      <c r="AL13" s="22">
        <v>1</v>
      </c>
      <c r="AM13" s="47">
        <f>E21</f>
        <v>63</v>
      </c>
      <c r="AN13" s="22"/>
      <c r="AO13" s="25"/>
      <c r="AP13" s="74" t="s">
        <v>148</v>
      </c>
      <c r="AQ13" s="74">
        <v>1</v>
      </c>
      <c r="AR13" s="74">
        <v>63.800000000000004</v>
      </c>
      <c r="AS13" s="73">
        <v>9</v>
      </c>
    </row>
    <row r="14" spans="2:45" ht="16.5" x14ac:dyDescent="0.25">
      <c r="B14" s="42">
        <v>10</v>
      </c>
      <c r="C14" s="15" t="s">
        <v>12</v>
      </c>
      <c r="D14" s="26">
        <v>5</v>
      </c>
      <c r="E14" s="27">
        <v>4</v>
      </c>
      <c r="F14" s="27">
        <v>5</v>
      </c>
      <c r="G14" s="27">
        <v>2</v>
      </c>
      <c r="H14" s="28">
        <v>4</v>
      </c>
      <c r="I14" s="29">
        <v>3</v>
      </c>
      <c r="J14" s="27">
        <v>5</v>
      </c>
      <c r="K14" s="27">
        <v>2</v>
      </c>
      <c r="L14" s="27">
        <v>5</v>
      </c>
      <c r="M14" s="27">
        <v>5</v>
      </c>
      <c r="N14" s="76">
        <v>2.5</v>
      </c>
      <c r="O14" s="77">
        <v>4</v>
      </c>
      <c r="P14" s="77">
        <v>4.7</v>
      </c>
      <c r="Q14" s="77">
        <v>3.5</v>
      </c>
      <c r="R14" s="78">
        <v>4</v>
      </c>
      <c r="S14" s="76">
        <v>3</v>
      </c>
      <c r="T14" s="77">
        <v>2</v>
      </c>
      <c r="U14" s="77">
        <v>3.5</v>
      </c>
      <c r="V14" s="77">
        <v>3</v>
      </c>
      <c r="W14" s="78">
        <v>1.5</v>
      </c>
      <c r="X14" s="76">
        <v>4</v>
      </c>
      <c r="Y14" s="77">
        <v>3.3</v>
      </c>
      <c r="Z14" s="77">
        <v>4</v>
      </c>
      <c r="AA14" s="77">
        <v>3.5</v>
      </c>
      <c r="AB14" s="78">
        <v>4</v>
      </c>
      <c r="AC14" s="76">
        <v>3</v>
      </c>
      <c r="AD14" s="77">
        <v>3</v>
      </c>
      <c r="AE14" s="77">
        <v>1.7</v>
      </c>
      <c r="AF14" s="77">
        <v>2.5</v>
      </c>
      <c r="AG14" s="78">
        <v>2</v>
      </c>
      <c r="AH14" s="53"/>
      <c r="AI14" s="53"/>
      <c r="AK14" s="89" t="s">
        <v>160</v>
      </c>
      <c r="AL14" s="22">
        <v>2</v>
      </c>
      <c r="AM14" s="47">
        <f>G21+K21</f>
        <v>120</v>
      </c>
      <c r="AN14" s="22"/>
      <c r="AO14" s="25"/>
      <c r="AP14" s="74" t="s">
        <v>159</v>
      </c>
      <c r="AQ14" s="74">
        <v>1</v>
      </c>
      <c r="AR14" s="74">
        <v>63</v>
      </c>
      <c r="AS14" s="73">
        <v>10</v>
      </c>
    </row>
    <row r="15" spans="2:45" ht="66" x14ac:dyDescent="0.25">
      <c r="B15" s="42">
        <v>11</v>
      </c>
      <c r="C15" s="15" t="s">
        <v>13</v>
      </c>
      <c r="D15" s="26">
        <v>3</v>
      </c>
      <c r="E15" s="27">
        <v>3</v>
      </c>
      <c r="F15" s="27">
        <v>3</v>
      </c>
      <c r="G15" s="27">
        <v>3</v>
      </c>
      <c r="H15" s="28">
        <v>3</v>
      </c>
      <c r="I15" s="29">
        <v>5</v>
      </c>
      <c r="J15" s="27">
        <v>5</v>
      </c>
      <c r="K15" s="27">
        <v>3</v>
      </c>
      <c r="L15" s="27">
        <v>5</v>
      </c>
      <c r="M15" s="27">
        <v>5</v>
      </c>
      <c r="N15" s="76">
        <v>4.5</v>
      </c>
      <c r="O15" s="77">
        <v>3.8</v>
      </c>
      <c r="P15" s="77">
        <v>4.3</v>
      </c>
      <c r="Q15" s="77">
        <v>4</v>
      </c>
      <c r="R15" s="78">
        <v>4.5</v>
      </c>
      <c r="S15" s="76">
        <v>3.3</v>
      </c>
      <c r="T15" s="77">
        <v>3</v>
      </c>
      <c r="U15" s="77">
        <v>4</v>
      </c>
      <c r="V15" s="77">
        <v>4.5</v>
      </c>
      <c r="W15" s="78">
        <v>1</v>
      </c>
      <c r="X15" s="76">
        <v>3.7</v>
      </c>
      <c r="Y15" s="77">
        <v>3</v>
      </c>
      <c r="Z15" s="77">
        <v>4</v>
      </c>
      <c r="AA15" s="77">
        <v>3.5</v>
      </c>
      <c r="AB15" s="78">
        <v>4</v>
      </c>
      <c r="AC15" s="76">
        <v>3.3</v>
      </c>
      <c r="AD15" s="77">
        <v>3.8</v>
      </c>
      <c r="AE15" s="77">
        <v>4</v>
      </c>
      <c r="AF15" s="77">
        <v>3</v>
      </c>
      <c r="AG15" s="78">
        <v>4</v>
      </c>
      <c r="AH15" s="53"/>
      <c r="AI15" s="53"/>
      <c r="AK15" s="89" t="s">
        <v>148</v>
      </c>
      <c r="AL15" s="22">
        <v>1</v>
      </c>
      <c r="AM15" s="47">
        <f>P21</f>
        <v>63.800000000000004</v>
      </c>
      <c r="AN15" s="22"/>
      <c r="AO15" s="25"/>
      <c r="AP15" s="74" t="s">
        <v>163</v>
      </c>
      <c r="AQ15" s="74">
        <v>1</v>
      </c>
      <c r="AR15" s="74">
        <v>63</v>
      </c>
      <c r="AS15" s="73">
        <v>11</v>
      </c>
    </row>
    <row r="16" spans="2:45" ht="33" x14ac:dyDescent="0.25">
      <c r="B16" s="42">
        <v>12</v>
      </c>
      <c r="C16" s="15" t="s">
        <v>14</v>
      </c>
      <c r="D16" s="26">
        <v>5</v>
      </c>
      <c r="E16" s="27">
        <v>5</v>
      </c>
      <c r="F16" s="27">
        <v>5</v>
      </c>
      <c r="G16" s="27">
        <v>5</v>
      </c>
      <c r="H16" s="28">
        <v>5</v>
      </c>
      <c r="I16" s="29">
        <v>4</v>
      </c>
      <c r="J16" s="27">
        <v>5</v>
      </c>
      <c r="K16" s="27">
        <v>5</v>
      </c>
      <c r="L16" s="27">
        <v>4</v>
      </c>
      <c r="M16" s="27">
        <v>4</v>
      </c>
      <c r="N16" s="76">
        <v>4.3</v>
      </c>
      <c r="O16" s="77">
        <v>3.8</v>
      </c>
      <c r="P16" s="77">
        <v>4.3</v>
      </c>
      <c r="Q16" s="77">
        <v>4.5</v>
      </c>
      <c r="R16" s="78">
        <v>4.5</v>
      </c>
      <c r="S16" s="76">
        <v>3.3</v>
      </c>
      <c r="T16" s="77">
        <v>3</v>
      </c>
      <c r="U16" s="77">
        <v>4</v>
      </c>
      <c r="V16" s="77">
        <v>4</v>
      </c>
      <c r="W16" s="78">
        <v>3.5</v>
      </c>
      <c r="X16" s="76">
        <v>5</v>
      </c>
      <c r="Y16" s="77">
        <v>4.3</v>
      </c>
      <c r="Z16" s="77">
        <v>4</v>
      </c>
      <c r="AA16" s="77">
        <v>5</v>
      </c>
      <c r="AB16" s="78">
        <v>4</v>
      </c>
      <c r="AC16" s="76">
        <v>4.8</v>
      </c>
      <c r="AD16" s="77">
        <v>3.5</v>
      </c>
      <c r="AE16" s="77">
        <v>4</v>
      </c>
      <c r="AF16" s="77">
        <v>5</v>
      </c>
      <c r="AG16" s="78">
        <v>2</v>
      </c>
      <c r="AH16" s="53"/>
      <c r="AI16" s="53"/>
      <c r="AK16" s="89" t="s">
        <v>161</v>
      </c>
      <c r="AL16" s="22">
        <v>1</v>
      </c>
      <c r="AM16" s="47">
        <f>M21</f>
        <v>53</v>
      </c>
      <c r="AN16" s="22"/>
      <c r="AO16" s="25"/>
      <c r="AP16" s="74" t="s">
        <v>88</v>
      </c>
      <c r="AQ16" s="74">
        <v>1</v>
      </c>
      <c r="AR16" s="74">
        <v>62</v>
      </c>
      <c r="AS16" s="73">
        <v>12</v>
      </c>
    </row>
    <row r="17" spans="2:45" ht="49.5" x14ac:dyDescent="0.25">
      <c r="B17" s="42">
        <v>13</v>
      </c>
      <c r="C17" s="15" t="s">
        <v>15</v>
      </c>
      <c r="D17" s="26">
        <v>4</v>
      </c>
      <c r="E17" s="27">
        <v>4</v>
      </c>
      <c r="F17" s="27">
        <v>4</v>
      </c>
      <c r="G17" s="27">
        <v>4</v>
      </c>
      <c r="H17" s="28">
        <v>4</v>
      </c>
      <c r="I17" s="29">
        <v>4</v>
      </c>
      <c r="J17" s="27">
        <v>4</v>
      </c>
      <c r="K17" s="27">
        <v>4</v>
      </c>
      <c r="L17" s="27">
        <v>2</v>
      </c>
      <c r="M17" s="27">
        <v>2</v>
      </c>
      <c r="N17" s="76">
        <v>4.5</v>
      </c>
      <c r="O17" s="77">
        <v>4</v>
      </c>
      <c r="P17" s="77">
        <v>4.7</v>
      </c>
      <c r="Q17" s="77">
        <v>4.5</v>
      </c>
      <c r="R17" s="78">
        <v>5</v>
      </c>
      <c r="S17" s="76">
        <v>3.8</v>
      </c>
      <c r="T17" s="77">
        <v>2.2999999999999998</v>
      </c>
      <c r="U17" s="77">
        <v>3</v>
      </c>
      <c r="V17" s="77">
        <v>3.5</v>
      </c>
      <c r="W17" s="78">
        <v>1</v>
      </c>
      <c r="X17" s="76">
        <v>4</v>
      </c>
      <c r="Y17" s="77">
        <v>4.3</v>
      </c>
      <c r="Z17" s="77">
        <v>4.5</v>
      </c>
      <c r="AA17" s="77">
        <v>4.5</v>
      </c>
      <c r="AB17" s="78">
        <v>3.5</v>
      </c>
      <c r="AC17" s="76">
        <v>3.3</v>
      </c>
      <c r="AD17" s="77">
        <v>2</v>
      </c>
      <c r="AE17" s="77">
        <v>3.3</v>
      </c>
      <c r="AF17" s="77">
        <v>3</v>
      </c>
      <c r="AG17" s="78">
        <v>2.5</v>
      </c>
      <c r="AH17" s="53"/>
      <c r="AI17" s="53"/>
      <c r="AK17" s="89" t="s">
        <v>162</v>
      </c>
      <c r="AL17" s="22">
        <v>1</v>
      </c>
      <c r="AM17" s="47">
        <f>L21</f>
        <v>56</v>
      </c>
      <c r="AN17" s="22"/>
      <c r="AO17" s="25"/>
      <c r="AP17" s="74" t="s">
        <v>162</v>
      </c>
      <c r="AQ17" s="74">
        <v>1</v>
      </c>
      <c r="AR17" s="74">
        <v>56</v>
      </c>
      <c r="AS17" s="73">
        <v>13</v>
      </c>
    </row>
    <row r="18" spans="2:45" ht="49.5" x14ac:dyDescent="0.25">
      <c r="B18" s="42">
        <v>14</v>
      </c>
      <c r="C18" s="15" t="s">
        <v>16</v>
      </c>
      <c r="D18" s="26">
        <v>5</v>
      </c>
      <c r="E18" s="27">
        <v>5</v>
      </c>
      <c r="F18" s="27">
        <v>5</v>
      </c>
      <c r="G18" s="27">
        <v>5</v>
      </c>
      <c r="H18" s="28">
        <v>5</v>
      </c>
      <c r="I18" s="29">
        <v>5</v>
      </c>
      <c r="J18" s="27">
        <v>5</v>
      </c>
      <c r="K18" s="27">
        <v>5</v>
      </c>
      <c r="L18" s="27">
        <v>5</v>
      </c>
      <c r="M18" s="27">
        <v>5</v>
      </c>
      <c r="N18" s="76">
        <v>3.5</v>
      </c>
      <c r="O18" s="77">
        <v>4.3</v>
      </c>
      <c r="P18" s="77">
        <v>4.7</v>
      </c>
      <c r="Q18" s="77">
        <v>3</v>
      </c>
      <c r="R18" s="78">
        <v>5</v>
      </c>
      <c r="S18" s="76">
        <v>4.8</v>
      </c>
      <c r="T18" s="77">
        <v>4.3</v>
      </c>
      <c r="U18" s="77">
        <v>4.5</v>
      </c>
      <c r="V18" s="77">
        <v>5</v>
      </c>
      <c r="W18" s="78">
        <v>4</v>
      </c>
      <c r="X18" s="76">
        <v>4.3</v>
      </c>
      <c r="Y18" s="77">
        <v>4.3</v>
      </c>
      <c r="Z18" s="77">
        <v>4.5</v>
      </c>
      <c r="AA18" s="77">
        <v>5</v>
      </c>
      <c r="AB18" s="78">
        <v>3.5</v>
      </c>
      <c r="AC18" s="76">
        <v>4.3</v>
      </c>
      <c r="AD18" s="77">
        <v>4.5</v>
      </c>
      <c r="AE18" s="77">
        <v>4.7</v>
      </c>
      <c r="AF18" s="77">
        <v>4.5</v>
      </c>
      <c r="AG18" s="78">
        <v>4.5</v>
      </c>
      <c r="AH18" s="53"/>
      <c r="AI18" s="53"/>
      <c r="AK18" s="89" t="s">
        <v>163</v>
      </c>
      <c r="AL18" s="22">
        <v>1</v>
      </c>
      <c r="AM18" s="47">
        <f>J21</f>
        <v>63</v>
      </c>
      <c r="AN18" s="22"/>
      <c r="AO18" s="25"/>
      <c r="AP18" s="74" t="s">
        <v>158</v>
      </c>
      <c r="AQ18" s="74">
        <v>1</v>
      </c>
      <c r="AR18" s="74">
        <v>53.699999999999996</v>
      </c>
      <c r="AS18" s="73">
        <v>14</v>
      </c>
    </row>
    <row r="19" spans="2:45" ht="49.5" x14ac:dyDescent="0.25">
      <c r="B19" s="42">
        <v>15</v>
      </c>
      <c r="C19" s="15" t="s">
        <v>17</v>
      </c>
      <c r="D19" s="26">
        <v>4</v>
      </c>
      <c r="E19" s="27">
        <v>5</v>
      </c>
      <c r="F19" s="27">
        <v>4</v>
      </c>
      <c r="G19" s="27">
        <v>5</v>
      </c>
      <c r="H19" s="28">
        <v>5</v>
      </c>
      <c r="I19" s="29">
        <v>5</v>
      </c>
      <c r="J19" s="27">
        <v>5</v>
      </c>
      <c r="K19" s="27">
        <v>5</v>
      </c>
      <c r="L19" s="27">
        <v>5</v>
      </c>
      <c r="M19" s="27">
        <v>5</v>
      </c>
      <c r="N19" s="76">
        <v>4</v>
      </c>
      <c r="O19" s="77">
        <v>3.5</v>
      </c>
      <c r="P19" s="77">
        <v>4</v>
      </c>
      <c r="Q19" s="77">
        <v>4.5</v>
      </c>
      <c r="R19" s="78">
        <v>5</v>
      </c>
      <c r="S19" s="76">
        <v>3</v>
      </c>
      <c r="T19" s="77">
        <v>3</v>
      </c>
      <c r="U19" s="77">
        <v>4.5</v>
      </c>
      <c r="V19" s="77">
        <v>3.5</v>
      </c>
      <c r="W19" s="78">
        <v>1</v>
      </c>
      <c r="X19" s="76">
        <v>4</v>
      </c>
      <c r="Y19" s="77">
        <v>3.7</v>
      </c>
      <c r="Z19" s="77">
        <v>4</v>
      </c>
      <c r="AA19" s="77">
        <v>4</v>
      </c>
      <c r="AB19" s="78">
        <v>2.5</v>
      </c>
      <c r="AC19" s="76">
        <v>3</v>
      </c>
      <c r="AD19" s="77">
        <v>3.3</v>
      </c>
      <c r="AE19" s="77">
        <v>4</v>
      </c>
      <c r="AF19" s="77">
        <v>4</v>
      </c>
      <c r="AG19" s="78">
        <v>2.5</v>
      </c>
      <c r="AH19" s="53"/>
      <c r="AI19" s="53"/>
      <c r="AK19" s="90"/>
      <c r="AL19" s="30"/>
      <c r="AM19" s="92">
        <f>SUM(AM4:AM18)</f>
        <v>1697.3</v>
      </c>
      <c r="AN19" s="23"/>
      <c r="AO19" s="25"/>
      <c r="AP19" s="74" t="s">
        <v>161</v>
      </c>
      <c r="AQ19" s="74">
        <v>1</v>
      </c>
      <c r="AR19" s="74">
        <v>53</v>
      </c>
      <c r="AS19" s="73">
        <v>15</v>
      </c>
    </row>
    <row r="20" spans="2:45" ht="49.5" x14ac:dyDescent="0.25">
      <c r="B20" s="42">
        <v>16</v>
      </c>
      <c r="C20" s="15" t="s">
        <v>18</v>
      </c>
      <c r="D20" s="26">
        <v>5</v>
      </c>
      <c r="E20" s="27">
        <v>2</v>
      </c>
      <c r="F20" s="27">
        <v>5</v>
      </c>
      <c r="G20" s="27">
        <v>5</v>
      </c>
      <c r="H20" s="28">
        <v>5</v>
      </c>
      <c r="I20" s="29">
        <v>5</v>
      </c>
      <c r="J20" s="27">
        <v>5</v>
      </c>
      <c r="K20" s="27">
        <v>5</v>
      </c>
      <c r="L20" s="27">
        <v>5</v>
      </c>
      <c r="M20" s="27">
        <v>5</v>
      </c>
      <c r="N20" s="76">
        <v>4.8</v>
      </c>
      <c r="O20" s="77">
        <v>3.3</v>
      </c>
      <c r="P20" s="77">
        <v>5</v>
      </c>
      <c r="Q20" s="77">
        <v>4.5</v>
      </c>
      <c r="R20" s="78">
        <v>4.5</v>
      </c>
      <c r="S20" s="76">
        <v>4</v>
      </c>
      <c r="T20" s="77">
        <v>2.7</v>
      </c>
      <c r="U20" s="77">
        <v>3.5</v>
      </c>
      <c r="V20" s="77">
        <v>4</v>
      </c>
      <c r="W20" s="78">
        <v>4.5</v>
      </c>
      <c r="X20" s="76">
        <v>5</v>
      </c>
      <c r="Y20" s="77">
        <v>3.7</v>
      </c>
      <c r="Z20" s="77">
        <v>4.5</v>
      </c>
      <c r="AA20" s="77">
        <v>3</v>
      </c>
      <c r="AB20" s="78">
        <v>5</v>
      </c>
      <c r="AC20" s="76">
        <v>2.5</v>
      </c>
      <c r="AD20" s="77">
        <v>2.8</v>
      </c>
      <c r="AE20" s="77">
        <v>3.7</v>
      </c>
      <c r="AF20" s="77">
        <v>4.5</v>
      </c>
      <c r="AG20" s="78">
        <v>3</v>
      </c>
      <c r="AH20" s="23"/>
      <c r="AI20" s="23"/>
      <c r="AJ20" s="25"/>
    </row>
    <row r="21" spans="2:45" s="44" customFormat="1" ht="20.100000000000001" customHeight="1" thickBot="1" x14ac:dyDescent="0.3">
      <c r="B21" s="164" t="s">
        <v>53</v>
      </c>
      <c r="C21" s="165"/>
      <c r="D21" s="38">
        <f t="shared" ref="D21:M21" si="0">SUM(D5:D20)</f>
        <v>67</v>
      </c>
      <c r="E21" s="39">
        <f t="shared" si="0"/>
        <v>63</v>
      </c>
      <c r="F21" s="39">
        <f t="shared" si="0"/>
        <v>62</v>
      </c>
      <c r="G21" s="39">
        <f t="shared" si="0"/>
        <v>60</v>
      </c>
      <c r="H21" s="40">
        <f t="shared" si="0"/>
        <v>59</v>
      </c>
      <c r="I21" s="43">
        <f t="shared" si="0"/>
        <v>65</v>
      </c>
      <c r="J21" s="38">
        <f t="shared" si="0"/>
        <v>63</v>
      </c>
      <c r="K21" s="38">
        <f t="shared" si="0"/>
        <v>60</v>
      </c>
      <c r="L21" s="38">
        <f t="shared" si="0"/>
        <v>56</v>
      </c>
      <c r="M21" s="38">
        <f t="shared" si="0"/>
        <v>53</v>
      </c>
      <c r="N21" s="38">
        <f t="shared" ref="N21:AG21" si="1">SUM(N5:N20)</f>
        <v>62.8</v>
      </c>
      <c r="O21" s="39">
        <f t="shared" si="1"/>
        <v>57.999999999999986</v>
      </c>
      <c r="P21" s="39">
        <f t="shared" si="1"/>
        <v>63.800000000000004</v>
      </c>
      <c r="Q21" s="39">
        <f t="shared" si="1"/>
        <v>63.5</v>
      </c>
      <c r="R21" s="40">
        <f t="shared" si="1"/>
        <v>62.5</v>
      </c>
      <c r="S21" s="38">
        <f t="shared" si="1"/>
        <v>53.699999999999989</v>
      </c>
      <c r="T21" s="39">
        <f t="shared" si="1"/>
        <v>42.2</v>
      </c>
      <c r="U21" s="39">
        <f t="shared" si="1"/>
        <v>55</v>
      </c>
      <c r="V21" s="39">
        <f t="shared" si="1"/>
        <v>54</v>
      </c>
      <c r="W21" s="40">
        <f t="shared" si="1"/>
        <v>36</v>
      </c>
      <c r="X21" s="38">
        <f t="shared" si="1"/>
        <v>53.699999999999996</v>
      </c>
      <c r="Y21" s="39">
        <f t="shared" si="1"/>
        <v>51</v>
      </c>
      <c r="Z21" s="39">
        <f t="shared" si="1"/>
        <v>65</v>
      </c>
      <c r="AA21" s="39">
        <f t="shared" si="1"/>
        <v>51</v>
      </c>
      <c r="AB21" s="40">
        <f t="shared" si="1"/>
        <v>51</v>
      </c>
      <c r="AC21" s="38">
        <f t="shared" si="1"/>
        <v>55.499999999999986</v>
      </c>
      <c r="AD21" s="39">
        <f t="shared" si="1"/>
        <v>52.099999999999994</v>
      </c>
      <c r="AE21" s="39">
        <f t="shared" si="1"/>
        <v>57.000000000000007</v>
      </c>
      <c r="AF21" s="39">
        <f t="shared" si="1"/>
        <v>54</v>
      </c>
      <c r="AG21" s="40">
        <f t="shared" si="1"/>
        <v>47.5</v>
      </c>
      <c r="AH21" s="93">
        <f>SUM(D21:AG21)</f>
        <v>1697.3</v>
      </c>
      <c r="AI21" s="45"/>
      <c r="AJ21" s="46"/>
      <c r="AK21" s="91"/>
    </row>
    <row r="22" spans="2:45" x14ac:dyDescent="0.25">
      <c r="B22" s="3"/>
      <c r="C22" s="11"/>
      <c r="D22" s="11"/>
      <c r="E22" s="11"/>
      <c r="F22" s="11"/>
      <c r="G22" s="11"/>
      <c r="H22" s="11"/>
      <c r="V22" s="2"/>
      <c r="W22" s="30"/>
      <c r="X22" s="23"/>
      <c r="Y22" s="23"/>
      <c r="Z22" s="25"/>
    </row>
    <row r="23" spans="2:45" x14ac:dyDescent="0.25">
      <c r="B23" s="3"/>
      <c r="C23" s="11"/>
      <c r="D23" s="11"/>
      <c r="E23" s="11"/>
      <c r="F23" s="11"/>
      <c r="G23" s="11"/>
      <c r="H23" s="11"/>
      <c r="V23" s="20"/>
      <c r="W23" s="31"/>
      <c r="X23" s="2"/>
    </row>
    <row r="24" spans="2:45" ht="75" x14ac:dyDescent="0.25">
      <c r="C24" s="19" t="s">
        <v>59</v>
      </c>
      <c r="V24" s="20"/>
      <c r="W24" s="31"/>
      <c r="X24" s="2"/>
    </row>
    <row r="25" spans="2:45" x14ac:dyDescent="0.25">
      <c r="V25" s="20"/>
    </row>
    <row r="26" spans="2:45" x14ac:dyDescent="0.25">
      <c r="V26" s="20"/>
    </row>
    <row r="27" spans="2:45" x14ac:dyDescent="0.25">
      <c r="V27" s="20"/>
    </row>
    <row r="28" spans="2:45" x14ac:dyDescent="0.25">
      <c r="V28" s="2"/>
    </row>
  </sheetData>
  <sortState ref="AP5:AR19">
    <sortCondition descending="1" ref="AR5:AR19"/>
  </sortState>
  <mergeCells count="7">
    <mergeCell ref="S3:W3"/>
    <mergeCell ref="X3:AB3"/>
    <mergeCell ref="AC3:AG3"/>
    <mergeCell ref="B21:C21"/>
    <mergeCell ref="I3:M3"/>
    <mergeCell ref="N3:R3"/>
    <mergeCell ref="D3:H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S167"/>
  <sheetViews>
    <sheetView topLeftCell="J3" zoomScale="106" zoomScaleNormal="106" workbookViewId="0">
      <pane ySplit="1335" topLeftCell="A23" activePane="bottomLeft"/>
      <selection activeCell="C3" sqref="C1:C1048576"/>
      <selection pane="bottomLeft" activeCell="S25" sqref="S25"/>
    </sheetView>
  </sheetViews>
  <sheetFormatPr baseColWidth="10" defaultRowHeight="16.5" x14ac:dyDescent="0.3"/>
  <cols>
    <col min="1" max="1" width="8.140625" style="109" customWidth="1"/>
    <col min="2" max="2" width="23.42578125" style="109" customWidth="1"/>
    <col min="3" max="3" width="19.28515625" style="110" customWidth="1"/>
    <col min="4" max="4" width="13.28515625" style="109" customWidth="1"/>
    <col min="5" max="11" width="11.42578125" style="109" customWidth="1"/>
    <col min="12" max="12" width="12.28515625" style="109" customWidth="1"/>
    <col min="13" max="13" width="13.7109375" style="109" customWidth="1"/>
    <col min="14" max="14" width="18" style="109" customWidth="1"/>
    <col min="15" max="15" width="23.7109375" style="109" customWidth="1"/>
    <col min="16" max="16384" width="11.42578125" style="109"/>
  </cols>
  <sheetData>
    <row r="2" spans="1:18" ht="409.5" x14ac:dyDescent="0.3">
      <c r="A2" s="128" t="s">
        <v>55</v>
      </c>
      <c r="B2" s="128"/>
      <c r="C2" s="129"/>
      <c r="D2" s="128"/>
      <c r="E2" s="128"/>
      <c r="F2" s="128"/>
      <c r="G2" s="128"/>
      <c r="H2" s="128"/>
      <c r="I2" s="128"/>
      <c r="J2" s="128"/>
      <c r="K2" s="128"/>
      <c r="L2" s="128"/>
      <c r="M2" s="128"/>
      <c r="N2" s="115"/>
      <c r="O2" s="115"/>
      <c r="P2" s="115"/>
      <c r="Q2" s="115"/>
      <c r="R2" s="115"/>
    </row>
    <row r="3" spans="1:18" s="113" customFormat="1" ht="48" customHeight="1" x14ac:dyDescent="0.2">
      <c r="A3" s="111" t="s">
        <v>22</v>
      </c>
      <c r="B3" s="111" t="s">
        <v>23</v>
      </c>
      <c r="C3" s="111" t="s">
        <v>54</v>
      </c>
      <c r="D3" s="111" t="s">
        <v>61</v>
      </c>
      <c r="E3" s="111" t="s">
        <v>62</v>
      </c>
      <c r="F3" s="111" t="s">
        <v>63</v>
      </c>
      <c r="G3" s="111" t="s">
        <v>64</v>
      </c>
      <c r="H3" s="111" t="s">
        <v>67</v>
      </c>
      <c r="I3" s="111" t="s">
        <v>65</v>
      </c>
      <c r="J3" s="111" t="s">
        <v>68</v>
      </c>
      <c r="K3" s="111" t="s">
        <v>164</v>
      </c>
      <c r="L3" s="111" t="s">
        <v>75</v>
      </c>
      <c r="M3" s="111" t="s">
        <v>76</v>
      </c>
      <c r="N3" s="111" t="s">
        <v>165</v>
      </c>
      <c r="O3" s="111" t="s">
        <v>85</v>
      </c>
      <c r="P3" s="112" t="s">
        <v>147</v>
      </c>
      <c r="Q3" s="112" t="s">
        <v>86</v>
      </c>
      <c r="R3" s="111" t="s">
        <v>166</v>
      </c>
    </row>
    <row r="4" spans="1:18" customFormat="1" ht="82.5" x14ac:dyDescent="0.3">
      <c r="A4" s="176">
        <v>1</v>
      </c>
      <c r="B4" s="176" t="s">
        <v>24</v>
      </c>
      <c r="C4" s="124" t="s">
        <v>93</v>
      </c>
      <c r="D4" s="108"/>
      <c r="E4" s="108" t="s">
        <v>203</v>
      </c>
      <c r="F4" s="108" t="s">
        <v>204</v>
      </c>
      <c r="G4" s="108" t="s">
        <v>202</v>
      </c>
      <c r="H4" s="108" t="s">
        <v>205</v>
      </c>
      <c r="I4" s="130"/>
      <c r="J4" s="130"/>
      <c r="K4" s="108" t="s">
        <v>206</v>
      </c>
      <c r="L4" s="130"/>
      <c r="M4" s="130"/>
      <c r="N4" s="130"/>
      <c r="O4" s="130"/>
      <c r="P4" s="114"/>
      <c r="Q4" s="114"/>
      <c r="R4" s="114"/>
    </row>
    <row r="5" spans="1:18" customFormat="1" ht="25.5" customHeight="1" x14ac:dyDescent="0.3">
      <c r="A5" s="176"/>
      <c r="B5" s="176"/>
      <c r="C5" s="124" t="s">
        <v>94</v>
      </c>
      <c r="D5" s="130"/>
      <c r="E5" s="108" t="s">
        <v>180</v>
      </c>
      <c r="F5" s="130"/>
      <c r="G5" s="108" t="s">
        <v>180</v>
      </c>
      <c r="H5" s="108" t="s">
        <v>180</v>
      </c>
      <c r="I5" s="130"/>
      <c r="J5" s="108" t="s">
        <v>180</v>
      </c>
      <c r="K5" s="108" t="s">
        <v>180</v>
      </c>
      <c r="L5" s="130"/>
      <c r="M5" s="108" t="s">
        <v>180</v>
      </c>
      <c r="N5" s="130"/>
      <c r="O5" s="130"/>
      <c r="P5" s="114"/>
      <c r="Q5" s="114"/>
      <c r="R5" s="114"/>
    </row>
    <row r="6" spans="1:18" ht="25.5" customHeight="1" x14ac:dyDescent="0.3">
      <c r="A6" s="176"/>
      <c r="B6" s="176"/>
      <c r="C6" s="111" t="s">
        <v>98</v>
      </c>
      <c r="D6" s="111"/>
      <c r="E6" s="111"/>
      <c r="F6" s="114" t="s">
        <v>223</v>
      </c>
      <c r="G6" s="114" t="s">
        <v>223</v>
      </c>
      <c r="H6" s="111"/>
      <c r="I6" s="111"/>
      <c r="J6" s="114" t="s">
        <v>223</v>
      </c>
      <c r="K6" s="111"/>
      <c r="L6" s="111"/>
      <c r="M6" s="114" t="s">
        <v>223</v>
      </c>
      <c r="N6" s="111"/>
      <c r="O6" s="114" t="s">
        <v>223</v>
      </c>
      <c r="P6" s="114"/>
      <c r="Q6" s="114" t="s">
        <v>223</v>
      </c>
      <c r="R6" s="114"/>
    </row>
    <row r="7" spans="1:18" s="107" customFormat="1" ht="25.5" customHeight="1" x14ac:dyDescent="0.3">
      <c r="A7" s="176"/>
      <c r="B7" s="176"/>
      <c r="C7" s="124" t="s">
        <v>95</v>
      </c>
      <c r="D7" s="125"/>
      <c r="E7" s="125"/>
      <c r="F7" s="108" t="s">
        <v>180</v>
      </c>
      <c r="G7" s="108" t="s">
        <v>180</v>
      </c>
      <c r="H7" s="125"/>
      <c r="I7" s="125"/>
      <c r="J7" s="108" t="s">
        <v>180</v>
      </c>
      <c r="K7" s="125"/>
      <c r="L7" s="125"/>
      <c r="M7" s="108" t="s">
        <v>180</v>
      </c>
      <c r="N7" s="108" t="s">
        <v>180</v>
      </c>
      <c r="O7" s="108" t="s">
        <v>180</v>
      </c>
      <c r="P7" s="114"/>
      <c r="Q7" s="114"/>
      <c r="R7" s="114"/>
    </row>
    <row r="8" spans="1:18" s="107" customFormat="1" ht="25.5" customHeight="1" x14ac:dyDescent="0.3">
      <c r="A8" s="176"/>
      <c r="B8" s="176"/>
      <c r="C8" s="124" t="s">
        <v>96</v>
      </c>
      <c r="D8" s="125"/>
      <c r="E8" s="125" t="s">
        <v>278</v>
      </c>
      <c r="F8" s="125" t="s">
        <v>287</v>
      </c>
      <c r="G8" s="125" t="s">
        <v>291</v>
      </c>
      <c r="H8" s="125" t="s">
        <v>291</v>
      </c>
      <c r="I8" s="125"/>
      <c r="J8" s="125"/>
      <c r="K8" s="125"/>
      <c r="L8" s="125"/>
      <c r="M8" s="125"/>
      <c r="N8" s="125"/>
      <c r="O8" s="125"/>
      <c r="P8" s="114"/>
      <c r="Q8" s="114"/>
      <c r="R8" s="114"/>
    </row>
    <row r="9" spans="1:18" s="107" customFormat="1" ht="24.75" customHeight="1" x14ac:dyDescent="0.3">
      <c r="A9" s="176"/>
      <c r="B9" s="176"/>
      <c r="C9" s="124" t="s">
        <v>97</v>
      </c>
      <c r="D9" s="125"/>
      <c r="E9" s="125"/>
      <c r="F9" s="125"/>
      <c r="G9" s="125"/>
      <c r="H9" s="125"/>
      <c r="I9" s="125"/>
      <c r="J9" s="125"/>
      <c r="K9" s="125" t="s">
        <v>167</v>
      </c>
      <c r="L9" s="125"/>
      <c r="M9" s="125"/>
      <c r="N9" s="125"/>
      <c r="O9" s="125" t="s">
        <v>168</v>
      </c>
      <c r="P9" s="114"/>
      <c r="Q9" s="114"/>
      <c r="R9" s="114"/>
    </row>
    <row r="10" spans="1:18" customFormat="1" ht="49.5" x14ac:dyDescent="0.3">
      <c r="A10" s="176">
        <v>2</v>
      </c>
      <c r="B10" s="176" t="s">
        <v>25</v>
      </c>
      <c r="C10" s="124" t="s">
        <v>93</v>
      </c>
      <c r="D10" s="130"/>
      <c r="E10" s="108" t="s">
        <v>207</v>
      </c>
      <c r="F10" s="108" t="s">
        <v>207</v>
      </c>
      <c r="G10" s="130"/>
      <c r="H10" s="108" t="s">
        <v>207</v>
      </c>
      <c r="I10" s="130"/>
      <c r="J10" s="130"/>
      <c r="K10" s="108" t="s">
        <v>207</v>
      </c>
      <c r="L10" s="130"/>
      <c r="M10" s="130"/>
      <c r="N10" s="130"/>
      <c r="O10" s="130"/>
      <c r="P10" s="130"/>
      <c r="Q10" s="114"/>
      <c r="R10" s="114"/>
    </row>
    <row r="11" spans="1:18" customFormat="1" ht="148.5" x14ac:dyDescent="0.3">
      <c r="A11" s="176"/>
      <c r="B11" s="176"/>
      <c r="C11" s="124" t="s">
        <v>94</v>
      </c>
      <c r="D11" s="130"/>
      <c r="E11" s="108" t="s">
        <v>181</v>
      </c>
      <c r="F11" s="130"/>
      <c r="G11" s="108" t="s">
        <v>181</v>
      </c>
      <c r="H11" s="130"/>
      <c r="I11" s="130"/>
      <c r="J11" s="130"/>
      <c r="K11" s="130"/>
      <c r="L11" s="130"/>
      <c r="M11" s="108" t="s">
        <v>181</v>
      </c>
      <c r="N11" s="130"/>
      <c r="O11" s="130"/>
      <c r="P11" s="130"/>
      <c r="Q11" s="114"/>
      <c r="R11" s="114"/>
    </row>
    <row r="12" spans="1:18" ht="181.5" x14ac:dyDescent="0.3">
      <c r="A12" s="176"/>
      <c r="B12" s="176"/>
      <c r="C12" s="111" t="s">
        <v>98</v>
      </c>
      <c r="D12" s="108" t="s">
        <v>398</v>
      </c>
      <c r="E12" s="108" t="s">
        <v>397</v>
      </c>
      <c r="F12" s="114"/>
      <c r="G12" s="108" t="s">
        <v>397</v>
      </c>
      <c r="H12" s="108" t="s">
        <v>397</v>
      </c>
      <c r="I12" s="111"/>
      <c r="J12" s="114"/>
      <c r="K12" s="108" t="s">
        <v>399</v>
      </c>
      <c r="L12" s="115"/>
      <c r="M12" s="108" t="s">
        <v>399</v>
      </c>
      <c r="N12" s="108" t="s">
        <v>400</v>
      </c>
      <c r="O12" s="118" t="s">
        <v>401</v>
      </c>
      <c r="P12" s="117"/>
      <c r="Q12" s="115"/>
      <c r="R12" s="114"/>
    </row>
    <row r="13" spans="1:18" s="107" customFormat="1" ht="19.5" customHeight="1" x14ac:dyDescent="0.3">
      <c r="A13" s="176"/>
      <c r="B13" s="176"/>
      <c r="C13" s="124" t="s">
        <v>95</v>
      </c>
      <c r="D13" s="125"/>
      <c r="E13" s="125"/>
      <c r="F13" s="125" t="s">
        <v>306</v>
      </c>
      <c r="G13" s="125" t="s">
        <v>307</v>
      </c>
      <c r="H13" s="125" t="s">
        <v>307</v>
      </c>
      <c r="I13" s="125"/>
      <c r="J13" s="125" t="s">
        <v>306</v>
      </c>
      <c r="K13" s="125"/>
      <c r="L13" s="125" t="s">
        <v>307</v>
      </c>
      <c r="M13" s="125" t="s">
        <v>306</v>
      </c>
      <c r="N13" s="125" t="s">
        <v>306</v>
      </c>
      <c r="O13" s="125" t="s">
        <v>307</v>
      </c>
      <c r="P13" s="114"/>
      <c r="Q13" s="114"/>
      <c r="R13" s="114"/>
    </row>
    <row r="14" spans="1:18" s="107" customFormat="1" ht="19.5" customHeight="1" x14ac:dyDescent="0.3">
      <c r="A14" s="176"/>
      <c r="B14" s="176"/>
      <c r="C14" s="124" t="s">
        <v>96</v>
      </c>
      <c r="D14" s="125"/>
      <c r="E14" s="125" t="s">
        <v>279</v>
      </c>
      <c r="F14" s="125" t="s">
        <v>288</v>
      </c>
      <c r="G14" s="125" t="s">
        <v>273</v>
      </c>
      <c r="H14" s="125" t="s">
        <v>273</v>
      </c>
      <c r="I14" s="125"/>
      <c r="J14" s="125"/>
      <c r="K14" s="125"/>
      <c r="L14" s="125"/>
      <c r="M14" s="125"/>
      <c r="N14" s="125"/>
      <c r="O14" s="125"/>
      <c r="P14" s="114"/>
      <c r="Q14" s="114"/>
      <c r="R14" s="114"/>
    </row>
    <row r="15" spans="1:18" s="107" customFormat="1" ht="19.5" customHeight="1" x14ac:dyDescent="0.3">
      <c r="A15" s="176"/>
      <c r="B15" s="176"/>
      <c r="C15" s="124" t="s">
        <v>97</v>
      </c>
      <c r="D15" s="125" t="s">
        <v>170</v>
      </c>
      <c r="E15" s="125"/>
      <c r="F15" s="125"/>
      <c r="G15" s="125"/>
      <c r="H15" s="125"/>
      <c r="I15" s="125"/>
      <c r="J15" s="125" t="s">
        <v>169</v>
      </c>
      <c r="K15" s="125" t="s">
        <v>170</v>
      </c>
      <c r="L15" s="125"/>
      <c r="M15" s="125" t="s">
        <v>170</v>
      </c>
      <c r="N15" s="125" t="s">
        <v>170</v>
      </c>
      <c r="O15" s="125" t="s">
        <v>170</v>
      </c>
      <c r="P15" s="125" t="s">
        <v>170</v>
      </c>
      <c r="Q15" s="114"/>
      <c r="R15" s="114"/>
    </row>
    <row r="16" spans="1:18" customFormat="1" x14ac:dyDescent="0.3">
      <c r="A16" s="176">
        <v>3</v>
      </c>
      <c r="B16" s="176" t="s">
        <v>26</v>
      </c>
      <c r="C16" s="124" t="s">
        <v>93</v>
      </c>
      <c r="D16" s="130"/>
      <c r="E16" s="108" t="s">
        <v>208</v>
      </c>
      <c r="F16" s="108" t="s">
        <v>208</v>
      </c>
      <c r="G16" s="130"/>
      <c r="H16" s="108" t="s">
        <v>208</v>
      </c>
      <c r="I16" s="130"/>
      <c r="J16" s="130"/>
      <c r="K16" s="130"/>
      <c r="L16" s="130"/>
      <c r="M16" s="130"/>
      <c r="N16" s="130"/>
      <c r="O16" s="130"/>
      <c r="P16" s="130"/>
      <c r="Q16" s="114"/>
      <c r="R16" s="114"/>
    </row>
    <row r="17" spans="1:18" customFormat="1" x14ac:dyDescent="0.3">
      <c r="A17" s="176"/>
      <c r="B17" s="176"/>
      <c r="C17" s="124" t="s">
        <v>94</v>
      </c>
      <c r="D17" s="130"/>
      <c r="E17" s="130"/>
      <c r="F17" s="130"/>
      <c r="G17" s="130"/>
      <c r="H17" s="130"/>
      <c r="I17" s="130"/>
      <c r="J17" s="130"/>
      <c r="K17" s="130"/>
      <c r="L17" s="130"/>
      <c r="M17" s="130"/>
      <c r="N17" s="130"/>
      <c r="O17" s="130"/>
      <c r="P17" s="130"/>
      <c r="Q17" s="114"/>
      <c r="R17" s="114"/>
    </row>
    <row r="18" spans="1:18" ht="19.5" customHeight="1" x14ac:dyDescent="0.3">
      <c r="A18" s="176"/>
      <c r="B18" s="176"/>
      <c r="C18" s="111" t="s">
        <v>98</v>
      </c>
      <c r="D18" s="125"/>
      <c r="E18" s="117" t="s">
        <v>405</v>
      </c>
      <c r="F18" s="117" t="s">
        <v>402</v>
      </c>
      <c r="G18" s="117"/>
      <c r="H18" s="118" t="s">
        <v>403</v>
      </c>
      <c r="I18" s="119"/>
      <c r="J18" s="108" t="s">
        <v>372</v>
      </c>
      <c r="K18" s="111"/>
      <c r="L18" s="125"/>
      <c r="M18" s="125"/>
      <c r="N18" s="108" t="s">
        <v>404</v>
      </c>
      <c r="O18" s="108" t="s">
        <v>346</v>
      </c>
      <c r="P18" s="108" t="s">
        <v>404</v>
      </c>
      <c r="Q18" s="125"/>
      <c r="R18" s="114"/>
    </row>
    <row r="19" spans="1:18" s="107" customFormat="1" ht="19.5" customHeight="1" x14ac:dyDescent="0.3">
      <c r="A19" s="176"/>
      <c r="B19" s="176"/>
      <c r="C19" s="124" t="s">
        <v>95</v>
      </c>
      <c r="D19" s="125" t="s">
        <v>306</v>
      </c>
      <c r="E19" s="115"/>
      <c r="F19" s="125" t="s">
        <v>306</v>
      </c>
      <c r="G19" s="125" t="s">
        <v>307</v>
      </c>
      <c r="H19" s="125" t="s">
        <v>306</v>
      </c>
      <c r="I19" s="125"/>
      <c r="J19" s="125" t="s">
        <v>306</v>
      </c>
      <c r="K19" s="125"/>
      <c r="L19" s="125" t="s">
        <v>306</v>
      </c>
      <c r="M19" s="125" t="s">
        <v>306</v>
      </c>
      <c r="N19" s="125" t="s">
        <v>306</v>
      </c>
      <c r="O19" s="125" t="s">
        <v>307</v>
      </c>
      <c r="P19" s="114"/>
      <c r="Q19" s="114"/>
      <c r="R19" s="114"/>
    </row>
    <row r="20" spans="1:18" s="107" customFormat="1" ht="19.5" customHeight="1" x14ac:dyDescent="0.3">
      <c r="A20" s="176"/>
      <c r="B20" s="176"/>
      <c r="C20" s="124" t="s">
        <v>96</v>
      </c>
      <c r="D20" s="125"/>
      <c r="E20" s="125" t="s">
        <v>280</v>
      </c>
      <c r="F20" s="125"/>
      <c r="G20" s="125"/>
      <c r="H20" s="125"/>
      <c r="I20" s="125"/>
      <c r="J20" s="125"/>
      <c r="K20" s="125"/>
      <c r="L20" s="125"/>
      <c r="M20" s="125"/>
      <c r="N20" s="125"/>
      <c r="O20" s="125"/>
      <c r="P20" s="114"/>
      <c r="Q20" s="114"/>
      <c r="R20" s="114"/>
    </row>
    <row r="21" spans="1:18" s="107" customFormat="1" ht="19.5" customHeight="1" x14ac:dyDescent="0.3">
      <c r="A21" s="176"/>
      <c r="B21" s="176"/>
      <c r="C21" s="124" t="s">
        <v>97</v>
      </c>
      <c r="D21" s="125" t="s">
        <v>170</v>
      </c>
      <c r="E21" s="125"/>
      <c r="F21" s="125"/>
      <c r="G21" s="125"/>
      <c r="H21" s="125"/>
      <c r="I21" s="125"/>
      <c r="J21" s="125" t="s">
        <v>170</v>
      </c>
      <c r="K21" s="125" t="s">
        <v>170</v>
      </c>
      <c r="L21" s="125"/>
      <c r="M21" s="125" t="s">
        <v>170</v>
      </c>
      <c r="N21" s="125"/>
      <c r="O21" s="125" t="s">
        <v>170</v>
      </c>
      <c r="P21" s="114"/>
      <c r="Q21" s="114"/>
      <c r="R21" s="114"/>
    </row>
    <row r="22" spans="1:18" customFormat="1" ht="19.5" customHeight="1" x14ac:dyDescent="0.3">
      <c r="A22" s="176">
        <v>4</v>
      </c>
      <c r="B22" s="176" t="s">
        <v>27</v>
      </c>
      <c r="C22" s="124" t="s">
        <v>93</v>
      </c>
      <c r="D22" s="108" t="s">
        <v>209</v>
      </c>
      <c r="E22" s="130"/>
      <c r="F22" s="130"/>
      <c r="G22" s="130"/>
      <c r="H22" s="130"/>
      <c r="I22" s="130"/>
      <c r="J22" s="130"/>
      <c r="K22" s="130"/>
      <c r="L22" s="130"/>
      <c r="M22" s="130"/>
      <c r="N22" s="130"/>
      <c r="O22" s="130"/>
      <c r="P22" s="130"/>
      <c r="Q22" s="114"/>
      <c r="R22" s="114"/>
    </row>
    <row r="23" spans="1:18" customFormat="1" ht="19.5" customHeight="1" x14ac:dyDescent="0.3">
      <c r="A23" s="176"/>
      <c r="B23" s="176"/>
      <c r="C23" s="124" t="s">
        <v>94</v>
      </c>
      <c r="D23" s="130"/>
      <c r="E23" s="108" t="s">
        <v>182</v>
      </c>
      <c r="F23" s="130"/>
      <c r="G23" s="130"/>
      <c r="H23" s="130"/>
      <c r="I23" s="130"/>
      <c r="J23" s="130"/>
      <c r="K23" s="108" t="s">
        <v>183</v>
      </c>
      <c r="L23" s="130"/>
      <c r="M23" s="130"/>
      <c r="N23" s="130"/>
      <c r="O23" s="130"/>
      <c r="P23" s="130"/>
      <c r="Q23" s="114"/>
      <c r="R23" s="114"/>
    </row>
    <row r="24" spans="1:18" ht="19.5" customHeight="1" x14ac:dyDescent="0.3">
      <c r="A24" s="176"/>
      <c r="B24" s="176"/>
      <c r="C24" s="111" t="s">
        <v>98</v>
      </c>
      <c r="D24" s="108" t="s">
        <v>336</v>
      </c>
      <c r="E24" s="111"/>
      <c r="F24" s="111"/>
      <c r="G24" s="114" t="s">
        <v>337</v>
      </c>
      <c r="H24" s="111"/>
      <c r="I24" s="114" t="s">
        <v>343</v>
      </c>
      <c r="J24" s="111"/>
      <c r="K24" s="108" t="s">
        <v>341</v>
      </c>
      <c r="L24" s="108" t="s">
        <v>338</v>
      </c>
      <c r="M24" s="108" t="s">
        <v>341</v>
      </c>
      <c r="N24" s="108" t="s">
        <v>340</v>
      </c>
      <c r="O24" s="108" t="s">
        <v>342</v>
      </c>
      <c r="P24" s="111"/>
      <c r="Q24" s="117" t="s">
        <v>339</v>
      </c>
      <c r="R24" s="114"/>
    </row>
    <row r="25" spans="1:18" s="107" customFormat="1" ht="19.5" customHeight="1" x14ac:dyDescent="0.3">
      <c r="A25" s="176"/>
      <c r="B25" s="176"/>
      <c r="C25" s="124" t="s">
        <v>95</v>
      </c>
      <c r="D25" s="125"/>
      <c r="E25" s="125"/>
      <c r="F25" s="125"/>
      <c r="G25" s="125"/>
      <c r="H25" s="125"/>
      <c r="I25" s="125"/>
      <c r="J25" s="125"/>
      <c r="K25" s="125"/>
      <c r="L25" s="125"/>
      <c r="M25" s="125"/>
      <c r="N25" s="125"/>
      <c r="O25" s="125"/>
      <c r="P25" s="114"/>
      <c r="Q25" s="114"/>
      <c r="R25" s="114"/>
    </row>
    <row r="26" spans="1:18" s="107" customFormat="1" ht="19.5" customHeight="1" x14ac:dyDescent="0.3">
      <c r="A26" s="176"/>
      <c r="B26" s="176"/>
      <c r="C26" s="124" t="s">
        <v>96</v>
      </c>
      <c r="D26" s="125"/>
      <c r="E26" s="125" t="s">
        <v>281</v>
      </c>
      <c r="F26" s="125" t="s">
        <v>289</v>
      </c>
      <c r="G26" s="125" t="s">
        <v>292</v>
      </c>
      <c r="H26" s="125"/>
      <c r="I26" s="125"/>
      <c r="J26" s="125"/>
      <c r="K26" s="125"/>
      <c r="L26" s="125"/>
      <c r="M26" s="125"/>
      <c r="N26" s="125"/>
      <c r="O26" s="125"/>
      <c r="P26" s="114"/>
      <c r="Q26" s="114"/>
      <c r="R26" s="114"/>
    </row>
    <row r="27" spans="1:18" s="107" customFormat="1" ht="19.5" customHeight="1" x14ac:dyDescent="0.3">
      <c r="A27" s="176"/>
      <c r="B27" s="176"/>
      <c r="C27" s="124" t="s">
        <v>97</v>
      </c>
      <c r="D27" s="125"/>
      <c r="E27" s="125"/>
      <c r="F27" s="125"/>
      <c r="G27" s="125"/>
      <c r="H27" s="125"/>
      <c r="I27" s="125"/>
      <c r="J27" s="125" t="s">
        <v>171</v>
      </c>
      <c r="K27" s="125"/>
      <c r="L27" s="125"/>
      <c r="M27" s="125" t="s">
        <v>170</v>
      </c>
      <c r="N27" s="125"/>
      <c r="O27" s="125"/>
      <c r="P27" s="114"/>
      <c r="Q27" s="114"/>
      <c r="R27" s="114"/>
    </row>
    <row r="28" spans="1:18" customFormat="1" ht="19.5" customHeight="1" x14ac:dyDescent="0.3">
      <c r="A28" s="176">
        <v>5</v>
      </c>
      <c r="B28" s="176" t="s">
        <v>28</v>
      </c>
      <c r="C28" s="124" t="s">
        <v>93</v>
      </c>
      <c r="D28" s="130"/>
      <c r="E28" s="130"/>
      <c r="F28" s="130"/>
      <c r="G28" s="130"/>
      <c r="H28" s="130"/>
      <c r="I28" s="130"/>
      <c r="J28" s="130"/>
      <c r="K28" s="130"/>
      <c r="L28" s="130"/>
      <c r="M28" s="130"/>
      <c r="N28" s="130"/>
      <c r="O28" s="130"/>
      <c r="P28" s="130"/>
      <c r="Q28" s="114"/>
      <c r="R28" s="114"/>
    </row>
    <row r="29" spans="1:18" customFormat="1" ht="19.5" customHeight="1" x14ac:dyDescent="0.3">
      <c r="A29" s="176"/>
      <c r="B29" s="176"/>
      <c r="C29" s="124" t="s">
        <v>94</v>
      </c>
      <c r="D29" s="130"/>
      <c r="E29" s="130"/>
      <c r="F29" s="130"/>
      <c r="G29" s="108" t="s">
        <v>184</v>
      </c>
      <c r="H29" s="130"/>
      <c r="I29" s="130"/>
      <c r="J29" s="130"/>
      <c r="K29" s="130"/>
      <c r="L29" s="130"/>
      <c r="M29" s="130"/>
      <c r="N29" s="108" t="s">
        <v>185</v>
      </c>
      <c r="O29" s="130"/>
      <c r="P29" s="130"/>
      <c r="Q29" s="114"/>
      <c r="R29" s="114"/>
    </row>
    <row r="30" spans="1:18" ht="19.5" customHeight="1" x14ac:dyDescent="0.3">
      <c r="A30" s="176"/>
      <c r="B30" s="176"/>
      <c r="C30" s="111" t="s">
        <v>98</v>
      </c>
      <c r="D30" s="111"/>
      <c r="E30" s="111"/>
      <c r="F30" s="111"/>
      <c r="G30" s="111"/>
      <c r="H30" s="111"/>
      <c r="I30" s="111"/>
      <c r="J30" s="111"/>
      <c r="K30" s="111"/>
      <c r="L30" s="111"/>
      <c r="M30" s="111"/>
      <c r="N30" s="108" t="s">
        <v>344</v>
      </c>
      <c r="O30" s="111"/>
      <c r="P30" s="111"/>
      <c r="Q30" s="114"/>
      <c r="R30" s="114"/>
    </row>
    <row r="31" spans="1:18" s="107" customFormat="1" ht="19.5" customHeight="1" x14ac:dyDescent="0.3">
      <c r="A31" s="176"/>
      <c r="B31" s="176"/>
      <c r="C31" s="124" t="s">
        <v>95</v>
      </c>
      <c r="D31" s="125"/>
      <c r="E31" s="125"/>
      <c r="F31" s="125"/>
      <c r="G31" s="125"/>
      <c r="H31" s="125"/>
      <c r="I31" s="125"/>
      <c r="J31" s="125"/>
      <c r="K31" s="125"/>
      <c r="L31" s="125"/>
      <c r="M31" s="125"/>
      <c r="N31" s="125"/>
      <c r="O31" s="125"/>
      <c r="P31" s="114"/>
      <c r="Q31" s="114"/>
      <c r="R31" s="114"/>
    </row>
    <row r="32" spans="1:18" s="107" customFormat="1" ht="19.5" customHeight="1" x14ac:dyDescent="0.3">
      <c r="A32" s="176"/>
      <c r="B32" s="176"/>
      <c r="C32" s="124" t="s">
        <v>96</v>
      </c>
      <c r="D32" s="125"/>
      <c r="E32" s="125"/>
      <c r="F32" s="125"/>
      <c r="G32" s="125"/>
      <c r="H32" s="125"/>
      <c r="I32" s="125"/>
      <c r="J32" s="125"/>
      <c r="K32" s="125"/>
      <c r="L32" s="125"/>
      <c r="M32" s="125"/>
      <c r="N32" s="125"/>
      <c r="O32" s="125"/>
      <c r="P32" s="114"/>
      <c r="Q32" s="114"/>
      <c r="R32" s="114"/>
    </row>
    <row r="33" spans="1:18" s="107" customFormat="1" ht="19.5" customHeight="1" x14ac:dyDescent="0.3">
      <c r="A33" s="176"/>
      <c r="B33" s="176"/>
      <c r="C33" s="124" t="s">
        <v>97</v>
      </c>
      <c r="D33" s="125"/>
      <c r="E33" s="125"/>
      <c r="F33" s="125"/>
      <c r="G33" s="125"/>
      <c r="H33" s="125"/>
      <c r="I33" s="125"/>
      <c r="J33" s="125"/>
      <c r="K33" s="125"/>
      <c r="L33" s="125"/>
      <c r="M33" s="125"/>
      <c r="N33" s="117" t="s">
        <v>172</v>
      </c>
      <c r="O33" s="125"/>
      <c r="P33" s="117" t="s">
        <v>173</v>
      </c>
      <c r="Q33" s="114"/>
      <c r="R33" s="114"/>
    </row>
    <row r="34" spans="1:18" customFormat="1" ht="19.5" customHeight="1" x14ac:dyDescent="0.3">
      <c r="A34" s="176">
        <v>6</v>
      </c>
      <c r="B34" s="176" t="s">
        <v>29</v>
      </c>
      <c r="C34" s="124" t="s">
        <v>93</v>
      </c>
      <c r="D34" s="130"/>
      <c r="E34" s="130"/>
      <c r="F34" s="130"/>
      <c r="G34" s="130"/>
      <c r="H34" s="130"/>
      <c r="I34" s="130"/>
      <c r="J34" s="130"/>
      <c r="K34" s="130"/>
      <c r="L34" s="130"/>
      <c r="M34" s="130"/>
      <c r="N34" s="108"/>
      <c r="O34" s="130"/>
      <c r="P34" s="108"/>
      <c r="Q34" s="114"/>
      <c r="R34" s="114"/>
    </row>
    <row r="35" spans="1:18" customFormat="1" ht="15" customHeight="1" x14ac:dyDescent="0.3">
      <c r="A35" s="176"/>
      <c r="B35" s="176"/>
      <c r="C35" s="124" t="s">
        <v>94</v>
      </c>
      <c r="D35" s="130"/>
      <c r="E35" s="130"/>
      <c r="F35" s="130"/>
      <c r="G35" s="130"/>
      <c r="H35" s="130"/>
      <c r="I35" s="130"/>
      <c r="J35" s="130"/>
      <c r="K35" s="130"/>
      <c r="L35" s="130"/>
      <c r="M35" s="130"/>
      <c r="N35" s="108" t="s">
        <v>181</v>
      </c>
      <c r="O35" s="130"/>
      <c r="P35" s="108"/>
      <c r="Q35" s="114"/>
      <c r="R35" s="114"/>
    </row>
    <row r="36" spans="1:18" ht="15" customHeight="1" x14ac:dyDescent="0.3">
      <c r="A36" s="176"/>
      <c r="B36" s="176"/>
      <c r="C36" s="111" t="s">
        <v>98</v>
      </c>
      <c r="D36" s="111"/>
      <c r="E36" s="111"/>
      <c r="F36" s="111"/>
      <c r="G36" s="111"/>
      <c r="H36" s="111"/>
      <c r="I36" s="111"/>
      <c r="J36" s="111"/>
      <c r="K36" s="111"/>
      <c r="L36" s="111"/>
      <c r="M36" s="111"/>
      <c r="N36" s="108" t="s">
        <v>345</v>
      </c>
      <c r="O36" s="111"/>
      <c r="P36" s="108" t="s">
        <v>346</v>
      </c>
      <c r="Q36" s="114"/>
      <c r="R36" s="114"/>
    </row>
    <row r="37" spans="1:18" s="107" customFormat="1" ht="28.5" x14ac:dyDescent="0.3">
      <c r="A37" s="176"/>
      <c r="B37" s="176"/>
      <c r="C37" s="124" t="s">
        <v>95</v>
      </c>
      <c r="D37" s="125"/>
      <c r="E37" s="125"/>
      <c r="F37" s="125"/>
      <c r="G37" s="125"/>
      <c r="H37" s="125"/>
      <c r="I37" s="125"/>
      <c r="J37" s="125"/>
      <c r="K37" s="125"/>
      <c r="L37" s="125"/>
      <c r="M37" s="125"/>
      <c r="N37" s="125"/>
      <c r="O37" s="125"/>
      <c r="P37" s="114"/>
      <c r="Q37" s="114"/>
      <c r="R37" s="114"/>
    </row>
    <row r="38" spans="1:18" s="107" customFormat="1" x14ac:dyDescent="0.3">
      <c r="A38" s="176"/>
      <c r="B38" s="176"/>
      <c r="C38" s="124" t="s">
        <v>96</v>
      </c>
      <c r="D38" s="125"/>
      <c r="E38" s="125"/>
      <c r="F38" s="125"/>
      <c r="G38" s="125"/>
      <c r="H38" s="125"/>
      <c r="I38" s="125"/>
      <c r="J38" s="125"/>
      <c r="K38" s="125"/>
      <c r="L38" s="125"/>
      <c r="M38" s="125"/>
      <c r="N38" s="125"/>
      <c r="O38" s="125"/>
      <c r="P38" s="114"/>
      <c r="Q38" s="114"/>
      <c r="R38" s="114"/>
    </row>
    <row r="39" spans="1:18" s="107" customFormat="1" ht="82.5" x14ac:dyDescent="0.3">
      <c r="A39" s="176"/>
      <c r="B39" s="176"/>
      <c r="C39" s="124" t="s">
        <v>97</v>
      </c>
      <c r="D39" s="125"/>
      <c r="E39" s="125"/>
      <c r="F39" s="125"/>
      <c r="G39" s="125"/>
      <c r="H39" s="125"/>
      <c r="I39" s="125"/>
      <c r="J39" s="125"/>
      <c r="K39" s="125"/>
      <c r="L39" s="125"/>
      <c r="M39" s="125"/>
      <c r="N39" s="117" t="s">
        <v>174</v>
      </c>
      <c r="O39" s="108"/>
      <c r="P39" s="117" t="s">
        <v>175</v>
      </c>
      <c r="Q39" s="114"/>
      <c r="R39" s="114"/>
    </row>
    <row r="40" spans="1:18" customFormat="1" ht="15" customHeight="1" x14ac:dyDescent="0.3">
      <c r="A40" s="176">
        <v>7</v>
      </c>
      <c r="B40" s="176" t="s">
        <v>30</v>
      </c>
      <c r="C40" s="124" t="s">
        <v>93</v>
      </c>
      <c r="D40" s="108" t="s">
        <v>210</v>
      </c>
      <c r="E40" s="130"/>
      <c r="F40" s="130"/>
      <c r="G40" s="130"/>
      <c r="H40" s="108" t="s">
        <v>211</v>
      </c>
      <c r="I40" s="130"/>
      <c r="J40" s="130"/>
      <c r="K40" s="130"/>
      <c r="L40" s="130"/>
      <c r="M40" s="130"/>
      <c r="N40" s="108"/>
      <c r="O40" s="130"/>
      <c r="P40" s="108"/>
      <c r="Q40" s="114"/>
      <c r="R40" s="114"/>
    </row>
    <row r="41" spans="1:18" customFormat="1" ht="15" customHeight="1" x14ac:dyDescent="0.3">
      <c r="A41" s="176"/>
      <c r="B41" s="176"/>
      <c r="C41" s="124" t="s">
        <v>94</v>
      </c>
      <c r="D41" s="108" t="s">
        <v>186</v>
      </c>
      <c r="E41" s="130"/>
      <c r="F41" s="130"/>
      <c r="G41" s="130"/>
      <c r="H41" s="130"/>
      <c r="I41" s="130"/>
      <c r="J41" s="130"/>
      <c r="K41" s="130"/>
      <c r="L41" s="108" t="s">
        <v>187</v>
      </c>
      <c r="M41" s="130"/>
      <c r="N41" s="108"/>
      <c r="O41" s="130"/>
      <c r="P41" s="108"/>
      <c r="Q41" s="114"/>
      <c r="R41" s="114"/>
    </row>
    <row r="42" spans="1:18" ht="15" customHeight="1" x14ac:dyDescent="0.3">
      <c r="A42" s="176"/>
      <c r="B42" s="176"/>
      <c r="C42" s="111" t="s">
        <v>98</v>
      </c>
      <c r="D42" s="108" t="s">
        <v>347</v>
      </c>
      <c r="E42" s="111"/>
      <c r="F42" s="111"/>
      <c r="G42" s="111"/>
      <c r="H42" s="114" t="s">
        <v>349</v>
      </c>
      <c r="I42" s="111"/>
      <c r="J42" s="114" t="s">
        <v>348</v>
      </c>
      <c r="K42" s="111"/>
      <c r="L42" s="108" t="s">
        <v>350</v>
      </c>
      <c r="M42" s="120" t="s">
        <v>351</v>
      </c>
      <c r="N42" s="114"/>
      <c r="O42" s="111"/>
      <c r="P42" s="114"/>
      <c r="Q42" s="114"/>
      <c r="R42" s="114"/>
    </row>
    <row r="43" spans="1:18" s="107" customFormat="1" ht="82.5" x14ac:dyDescent="0.3">
      <c r="A43" s="176"/>
      <c r="B43" s="176"/>
      <c r="C43" s="124" t="s">
        <v>95</v>
      </c>
      <c r="D43" s="125" t="s">
        <v>224</v>
      </c>
      <c r="E43" s="125" t="s">
        <v>308</v>
      </c>
      <c r="F43" s="125"/>
      <c r="G43" s="125"/>
      <c r="H43" s="125" t="s">
        <v>310</v>
      </c>
      <c r="I43" s="125" t="s">
        <v>309</v>
      </c>
      <c r="J43" s="125"/>
      <c r="K43" s="125"/>
      <c r="L43" s="125" t="s">
        <v>311</v>
      </c>
      <c r="M43" s="125"/>
      <c r="N43" s="125"/>
      <c r="O43" s="125"/>
      <c r="P43" s="114"/>
      <c r="Q43" s="114"/>
      <c r="R43" s="114"/>
    </row>
    <row r="44" spans="1:18" s="107" customFormat="1" ht="115.5" x14ac:dyDescent="0.3">
      <c r="A44" s="176"/>
      <c r="B44" s="176"/>
      <c r="C44" s="124" t="s">
        <v>96</v>
      </c>
      <c r="D44" s="125" t="s">
        <v>273</v>
      </c>
      <c r="E44" s="125"/>
      <c r="F44" s="125"/>
      <c r="G44" s="125"/>
      <c r="H44" s="125" t="s">
        <v>300</v>
      </c>
      <c r="I44" s="125"/>
      <c r="J44" s="125"/>
      <c r="K44" s="125"/>
      <c r="L44" s="125"/>
      <c r="M44" s="125"/>
      <c r="N44" s="125"/>
      <c r="O44" s="125"/>
      <c r="P44" s="114"/>
      <c r="Q44" s="114"/>
      <c r="R44" s="114"/>
    </row>
    <row r="45" spans="1:18" s="107" customFormat="1" ht="214.5" x14ac:dyDescent="0.3">
      <c r="A45" s="176"/>
      <c r="B45" s="176"/>
      <c r="C45" s="124" t="s">
        <v>97</v>
      </c>
      <c r="D45" s="125" t="s">
        <v>176</v>
      </c>
      <c r="E45" s="125"/>
      <c r="F45" s="125"/>
      <c r="G45" s="125"/>
      <c r="H45" s="125"/>
      <c r="I45" s="125"/>
      <c r="J45" s="117" t="s">
        <v>177</v>
      </c>
      <c r="K45" s="125"/>
      <c r="L45" s="125"/>
      <c r="M45" s="125"/>
      <c r="N45" s="125"/>
      <c r="O45" s="125"/>
      <c r="P45" s="114"/>
      <c r="Q45" s="114"/>
      <c r="R45" s="114"/>
    </row>
    <row r="46" spans="1:18" customFormat="1" ht="15" customHeight="1" x14ac:dyDescent="0.3">
      <c r="A46" s="176">
        <v>8</v>
      </c>
      <c r="B46" s="176" t="s">
        <v>89</v>
      </c>
      <c r="C46" s="124" t="s">
        <v>93</v>
      </c>
      <c r="D46" s="130"/>
      <c r="E46" s="130"/>
      <c r="F46" s="130"/>
      <c r="G46" s="130"/>
      <c r="H46" s="130"/>
      <c r="I46" s="130"/>
      <c r="J46" s="108"/>
      <c r="K46" s="130"/>
      <c r="L46" s="130"/>
      <c r="M46" s="130"/>
      <c r="N46" s="130"/>
      <c r="O46" s="130"/>
      <c r="P46" s="130"/>
      <c r="Q46" s="114"/>
      <c r="R46" s="114"/>
    </row>
    <row r="47" spans="1:18" customFormat="1" ht="15" customHeight="1" x14ac:dyDescent="0.3">
      <c r="A47" s="176"/>
      <c r="B47" s="176"/>
      <c r="C47" s="124" t="s">
        <v>94</v>
      </c>
      <c r="D47" s="130"/>
      <c r="E47" s="130"/>
      <c r="F47" s="130"/>
      <c r="G47" s="130"/>
      <c r="H47" s="130"/>
      <c r="I47" s="108" t="s">
        <v>188</v>
      </c>
      <c r="J47" s="108"/>
      <c r="K47" s="130"/>
      <c r="L47" s="130"/>
      <c r="M47" s="130"/>
      <c r="N47" s="130"/>
      <c r="O47" s="130"/>
      <c r="P47" s="130"/>
      <c r="Q47" s="114"/>
      <c r="R47" s="114"/>
    </row>
    <row r="48" spans="1:18" ht="15" customHeight="1" x14ac:dyDescent="0.3">
      <c r="A48" s="176"/>
      <c r="B48" s="176"/>
      <c r="C48" s="111" t="s">
        <v>98</v>
      </c>
      <c r="D48" s="108" t="s">
        <v>354</v>
      </c>
      <c r="E48" s="111"/>
      <c r="F48" s="111"/>
      <c r="G48" s="111"/>
      <c r="H48" s="118" t="s">
        <v>352</v>
      </c>
      <c r="I48" s="108" t="s">
        <v>353</v>
      </c>
      <c r="J48" s="114"/>
      <c r="K48" s="111"/>
      <c r="L48" s="111"/>
      <c r="M48" s="111"/>
      <c r="N48" s="111"/>
      <c r="O48" s="111"/>
      <c r="P48" s="111"/>
      <c r="Q48" s="114"/>
      <c r="R48" s="114"/>
    </row>
    <row r="49" spans="1:18" s="107" customFormat="1" ht="28.5" x14ac:dyDescent="0.3">
      <c r="A49" s="176"/>
      <c r="B49" s="176"/>
      <c r="C49" s="124" t="s">
        <v>95</v>
      </c>
      <c r="D49" s="108" t="s">
        <v>180</v>
      </c>
      <c r="E49" s="125"/>
      <c r="F49" s="125"/>
      <c r="G49" s="125"/>
      <c r="H49" s="125"/>
      <c r="I49" s="125"/>
      <c r="J49" s="125"/>
      <c r="K49" s="125"/>
      <c r="L49" s="125"/>
      <c r="M49" s="125"/>
      <c r="N49" s="125"/>
      <c r="O49" s="125"/>
      <c r="P49" s="114"/>
      <c r="Q49" s="114"/>
      <c r="R49" s="114"/>
    </row>
    <row r="50" spans="1:18" s="107" customFormat="1" ht="33" x14ac:dyDescent="0.3">
      <c r="A50" s="176"/>
      <c r="B50" s="176"/>
      <c r="C50" s="124" t="s">
        <v>96</v>
      </c>
      <c r="D50" s="125" t="s">
        <v>269</v>
      </c>
      <c r="E50" s="125"/>
      <c r="F50" s="125"/>
      <c r="G50" s="125"/>
      <c r="H50" s="125"/>
      <c r="I50" s="125"/>
      <c r="J50" s="125"/>
      <c r="K50" s="125"/>
      <c r="L50" s="125"/>
      <c r="M50" s="125"/>
      <c r="N50" s="125"/>
      <c r="O50" s="125"/>
      <c r="P50" s="114"/>
      <c r="Q50" s="114"/>
      <c r="R50" s="114"/>
    </row>
    <row r="51" spans="1:18" s="107" customFormat="1" x14ac:dyDescent="0.3">
      <c r="A51" s="176"/>
      <c r="B51" s="176"/>
      <c r="C51" s="124" t="s">
        <v>97</v>
      </c>
      <c r="D51" s="125"/>
      <c r="E51" s="125"/>
      <c r="F51" s="125"/>
      <c r="G51" s="125"/>
      <c r="H51" s="125"/>
      <c r="I51" s="125"/>
      <c r="J51" s="125"/>
      <c r="K51" s="125"/>
      <c r="L51" s="125"/>
      <c r="M51" s="125"/>
      <c r="N51" s="125"/>
      <c r="O51" s="125"/>
      <c r="P51" s="114"/>
      <c r="Q51" s="114"/>
      <c r="R51" s="114"/>
    </row>
    <row r="52" spans="1:18" customFormat="1" x14ac:dyDescent="0.3">
      <c r="A52" s="176">
        <v>9</v>
      </c>
      <c r="B52" s="176" t="s">
        <v>31</v>
      </c>
      <c r="C52" s="124" t="s">
        <v>93</v>
      </c>
      <c r="D52" s="130"/>
      <c r="E52" s="130"/>
      <c r="F52" s="130"/>
      <c r="G52" s="130"/>
      <c r="H52" s="130"/>
      <c r="I52" s="130"/>
      <c r="J52" s="130"/>
      <c r="K52" s="130"/>
      <c r="L52" s="130"/>
      <c r="M52" s="130"/>
      <c r="N52" s="130"/>
      <c r="O52" s="130"/>
      <c r="P52" s="130"/>
      <c r="Q52" s="114"/>
      <c r="R52" s="114"/>
    </row>
    <row r="53" spans="1:18" customFormat="1" ht="33" x14ac:dyDescent="0.3">
      <c r="A53" s="176"/>
      <c r="B53" s="176"/>
      <c r="C53" s="124" t="s">
        <v>94</v>
      </c>
      <c r="D53" s="130"/>
      <c r="E53" s="130"/>
      <c r="F53" s="130"/>
      <c r="G53" s="130"/>
      <c r="H53" s="130"/>
      <c r="I53" s="130"/>
      <c r="J53" s="130"/>
      <c r="K53" s="130"/>
      <c r="L53" s="130"/>
      <c r="M53" s="130"/>
      <c r="N53" s="108" t="s">
        <v>189</v>
      </c>
      <c r="O53" s="130"/>
      <c r="P53" s="130"/>
      <c r="Q53" s="114"/>
      <c r="R53" s="114"/>
    </row>
    <row r="54" spans="1:18" ht="115.5" x14ac:dyDescent="0.3">
      <c r="A54" s="176"/>
      <c r="B54" s="176"/>
      <c r="C54" s="111" t="s">
        <v>98</v>
      </c>
      <c r="D54" s="111"/>
      <c r="E54" s="111"/>
      <c r="F54" s="111"/>
      <c r="G54" s="111"/>
      <c r="H54" s="111"/>
      <c r="I54" s="111"/>
      <c r="J54" s="111"/>
      <c r="K54" s="111"/>
      <c r="L54" s="111"/>
      <c r="M54" s="111"/>
      <c r="N54" s="108" t="s">
        <v>355</v>
      </c>
      <c r="O54" s="111"/>
      <c r="P54" s="108" t="s">
        <v>356</v>
      </c>
      <c r="Q54" s="114"/>
      <c r="R54" s="114"/>
    </row>
    <row r="55" spans="1:18" s="107" customFormat="1" ht="33" x14ac:dyDescent="0.3">
      <c r="A55" s="176"/>
      <c r="B55" s="176"/>
      <c r="C55" s="124" t="s">
        <v>95</v>
      </c>
      <c r="D55" s="125"/>
      <c r="E55" s="125"/>
      <c r="F55" s="125"/>
      <c r="G55" s="125"/>
      <c r="H55" s="125"/>
      <c r="I55" s="125"/>
      <c r="J55" s="125"/>
      <c r="K55" s="125"/>
      <c r="L55" s="125"/>
      <c r="M55" s="125"/>
      <c r="N55" s="108" t="s">
        <v>312</v>
      </c>
      <c r="O55" s="125"/>
      <c r="P55" s="114"/>
      <c r="Q55" s="114"/>
      <c r="R55" s="114"/>
    </row>
    <row r="56" spans="1:18" s="107" customFormat="1" ht="34.5" customHeight="1" x14ac:dyDescent="0.3">
      <c r="A56" s="176"/>
      <c r="B56" s="176"/>
      <c r="C56" s="124" t="s">
        <v>96</v>
      </c>
      <c r="D56" s="125"/>
      <c r="E56" s="125"/>
      <c r="F56" s="125"/>
      <c r="G56" s="125" t="s">
        <v>293</v>
      </c>
      <c r="H56" s="125"/>
      <c r="I56" s="125"/>
      <c r="J56" s="125"/>
      <c r="K56" s="125"/>
      <c r="L56" s="125"/>
      <c r="M56" s="125"/>
      <c r="N56" s="125"/>
      <c r="O56" s="125"/>
      <c r="P56" s="114"/>
      <c r="Q56" s="114"/>
      <c r="R56" s="114"/>
    </row>
    <row r="57" spans="1:18" s="107" customFormat="1" ht="34.5" customHeight="1" x14ac:dyDescent="0.3">
      <c r="A57" s="176"/>
      <c r="B57" s="176"/>
      <c r="C57" s="124" t="s">
        <v>97</v>
      </c>
      <c r="D57" s="125"/>
      <c r="E57" s="125"/>
      <c r="F57" s="125"/>
      <c r="G57" s="125"/>
      <c r="H57" s="125"/>
      <c r="I57" s="125"/>
      <c r="J57" s="125"/>
      <c r="K57" s="125"/>
      <c r="L57" s="125"/>
      <c r="M57" s="125"/>
      <c r="N57" s="125"/>
      <c r="O57" s="125"/>
      <c r="P57" s="117" t="s">
        <v>178</v>
      </c>
      <c r="Q57" s="114"/>
      <c r="R57" s="114"/>
    </row>
    <row r="58" spans="1:18" customFormat="1" ht="63.75" customHeight="1" x14ac:dyDescent="0.3">
      <c r="A58" s="176">
        <v>10</v>
      </c>
      <c r="B58" s="176" t="s">
        <v>32</v>
      </c>
      <c r="C58" s="124" t="s">
        <v>93</v>
      </c>
      <c r="D58" s="130"/>
      <c r="E58" s="130"/>
      <c r="F58" s="130"/>
      <c r="G58" s="108" t="s">
        <v>212</v>
      </c>
      <c r="H58" s="130"/>
      <c r="I58" s="130"/>
      <c r="J58" s="130"/>
      <c r="K58" s="130"/>
      <c r="L58" s="130"/>
      <c r="M58" s="130"/>
      <c r="N58" s="130"/>
      <c r="O58" s="130"/>
      <c r="P58" s="108"/>
      <c r="Q58" s="114"/>
      <c r="R58" s="114"/>
    </row>
    <row r="59" spans="1:18" customFormat="1" ht="63.75" customHeight="1" x14ac:dyDescent="0.3">
      <c r="A59" s="176"/>
      <c r="B59" s="176"/>
      <c r="C59" s="124" t="s">
        <v>94</v>
      </c>
      <c r="D59" s="108" t="s">
        <v>180</v>
      </c>
      <c r="E59" s="108" t="s">
        <v>190</v>
      </c>
      <c r="F59" s="130"/>
      <c r="G59" s="108" t="s">
        <v>191</v>
      </c>
      <c r="H59" s="130"/>
      <c r="I59" s="130"/>
      <c r="J59" s="130"/>
      <c r="K59" s="130"/>
      <c r="L59" s="130"/>
      <c r="M59" s="130"/>
      <c r="N59" s="108" t="s">
        <v>180</v>
      </c>
      <c r="O59" s="130"/>
      <c r="P59" s="108"/>
      <c r="Q59" s="114"/>
      <c r="R59" s="114"/>
    </row>
    <row r="60" spans="1:18" ht="63.75" customHeight="1" x14ac:dyDescent="0.3">
      <c r="A60" s="176"/>
      <c r="B60" s="176"/>
      <c r="C60" s="111" t="s">
        <v>98</v>
      </c>
      <c r="D60" s="108" t="s">
        <v>357</v>
      </c>
      <c r="E60" s="117" t="s">
        <v>358</v>
      </c>
      <c r="F60" s="111"/>
      <c r="G60" s="111"/>
      <c r="H60" s="111"/>
      <c r="I60" s="111"/>
      <c r="J60" s="108" t="s">
        <v>359</v>
      </c>
      <c r="K60" s="111"/>
      <c r="L60" s="111"/>
      <c r="M60" s="111"/>
      <c r="N60" s="108" t="s">
        <v>360</v>
      </c>
      <c r="O60" s="111"/>
      <c r="P60" s="114"/>
      <c r="Q60" s="114"/>
      <c r="R60" s="114"/>
    </row>
    <row r="61" spans="1:18" s="107" customFormat="1" ht="63.75" customHeight="1" x14ac:dyDescent="0.3">
      <c r="A61" s="176"/>
      <c r="B61" s="176"/>
      <c r="C61" s="124" t="s">
        <v>95</v>
      </c>
      <c r="D61" s="125"/>
      <c r="E61" s="117"/>
      <c r="F61" s="125"/>
      <c r="G61" s="108" t="s">
        <v>313</v>
      </c>
      <c r="H61" s="125"/>
      <c r="I61" s="125"/>
      <c r="J61" s="108" t="s">
        <v>314</v>
      </c>
      <c r="K61" s="125"/>
      <c r="L61" s="125"/>
      <c r="M61" s="125"/>
      <c r="N61" s="125"/>
      <c r="O61" s="125"/>
      <c r="P61" s="114"/>
      <c r="Q61" s="114"/>
      <c r="R61" s="114"/>
    </row>
    <row r="62" spans="1:18" s="107" customFormat="1" ht="66" x14ac:dyDescent="0.3">
      <c r="A62" s="176"/>
      <c r="B62" s="176"/>
      <c r="C62" s="124" t="s">
        <v>96</v>
      </c>
      <c r="D62" s="125" t="s">
        <v>270</v>
      </c>
      <c r="E62" s="117"/>
      <c r="F62" s="125"/>
      <c r="G62" s="125" t="s">
        <v>292</v>
      </c>
      <c r="H62" s="125"/>
      <c r="I62" s="125"/>
      <c r="J62" s="125"/>
      <c r="K62" s="125"/>
      <c r="L62" s="125"/>
      <c r="M62" s="125"/>
      <c r="N62" s="125"/>
      <c r="O62" s="125"/>
      <c r="P62" s="114"/>
      <c r="Q62" s="114"/>
      <c r="R62" s="114"/>
    </row>
    <row r="63" spans="1:18" s="107" customFormat="1" ht="165" x14ac:dyDescent="0.3">
      <c r="A63" s="176"/>
      <c r="B63" s="176"/>
      <c r="C63" s="124" t="s">
        <v>97</v>
      </c>
      <c r="D63" s="125"/>
      <c r="E63" s="117"/>
      <c r="F63" s="125"/>
      <c r="G63" s="125"/>
      <c r="H63" s="125"/>
      <c r="I63" s="125"/>
      <c r="J63" s="117" t="s">
        <v>179</v>
      </c>
      <c r="K63" s="125"/>
      <c r="L63" s="125"/>
      <c r="M63" s="125"/>
      <c r="N63" s="125"/>
      <c r="O63" s="125"/>
      <c r="P63" s="114"/>
      <c r="Q63" s="114"/>
      <c r="R63" s="114"/>
    </row>
    <row r="64" spans="1:18" customFormat="1" ht="15" customHeight="1" x14ac:dyDescent="0.3">
      <c r="A64" s="176">
        <v>11</v>
      </c>
      <c r="B64" s="176" t="s">
        <v>33</v>
      </c>
      <c r="C64" s="124" t="s">
        <v>93</v>
      </c>
      <c r="D64" s="130"/>
      <c r="E64" s="130"/>
      <c r="F64" s="130"/>
      <c r="G64" s="130"/>
      <c r="H64" s="130"/>
      <c r="I64" s="130"/>
      <c r="J64" s="108"/>
      <c r="K64" s="130"/>
      <c r="L64" s="130"/>
      <c r="M64" s="130"/>
      <c r="N64" s="130"/>
      <c r="O64" s="130"/>
      <c r="P64" s="130"/>
      <c r="Q64" s="114"/>
      <c r="R64" s="114"/>
    </row>
    <row r="65" spans="1:19" customFormat="1" ht="15" customHeight="1" x14ac:dyDescent="0.3">
      <c r="A65" s="176"/>
      <c r="B65" s="176"/>
      <c r="C65" s="124" t="s">
        <v>94</v>
      </c>
      <c r="D65" s="130"/>
      <c r="E65" s="130"/>
      <c r="F65" s="130"/>
      <c r="G65" s="130"/>
      <c r="H65" s="130"/>
      <c r="I65" s="130"/>
      <c r="J65" s="108"/>
      <c r="K65" s="130"/>
      <c r="L65" s="130"/>
      <c r="M65" s="130"/>
      <c r="N65" s="130"/>
      <c r="O65" s="130"/>
      <c r="P65" s="130"/>
      <c r="Q65" s="114"/>
      <c r="R65" s="114"/>
    </row>
    <row r="66" spans="1:19" ht="15" customHeight="1" x14ac:dyDescent="0.3">
      <c r="A66" s="176"/>
      <c r="B66" s="176"/>
      <c r="C66" s="111" t="s">
        <v>98</v>
      </c>
      <c r="D66" s="111"/>
      <c r="E66" s="111"/>
      <c r="F66" s="111"/>
      <c r="G66" s="111"/>
      <c r="H66" s="111"/>
      <c r="I66" s="111"/>
      <c r="J66" s="114"/>
      <c r="K66" s="111"/>
      <c r="L66" s="111"/>
      <c r="M66" s="111"/>
      <c r="N66" s="111"/>
      <c r="O66" s="111"/>
      <c r="P66" s="111"/>
      <c r="Q66" s="114"/>
      <c r="R66" s="114"/>
    </row>
    <row r="67" spans="1:19" s="107" customFormat="1" ht="28.5" x14ac:dyDescent="0.3">
      <c r="A67" s="176"/>
      <c r="B67" s="176"/>
      <c r="C67" s="124" t="s">
        <v>95</v>
      </c>
      <c r="D67" s="125"/>
      <c r="E67" s="125"/>
      <c r="F67" s="125"/>
      <c r="G67" s="125"/>
      <c r="H67" s="125"/>
      <c r="I67" s="125"/>
      <c r="J67" s="125"/>
      <c r="K67" s="125"/>
      <c r="L67" s="125"/>
      <c r="M67" s="125"/>
      <c r="N67" s="125"/>
      <c r="O67" s="125"/>
      <c r="P67" s="114"/>
      <c r="Q67" s="114"/>
      <c r="R67" s="114"/>
    </row>
    <row r="68" spans="1:19" s="107" customFormat="1" x14ac:dyDescent="0.3">
      <c r="A68" s="176"/>
      <c r="B68" s="176"/>
      <c r="C68" s="124" t="s">
        <v>96</v>
      </c>
      <c r="D68" s="125"/>
      <c r="E68" s="125"/>
      <c r="F68" s="125"/>
      <c r="G68" s="125"/>
      <c r="H68" s="125"/>
      <c r="I68" s="125"/>
      <c r="J68" s="125"/>
      <c r="K68" s="125"/>
      <c r="L68" s="125"/>
      <c r="M68" s="125"/>
      <c r="N68" s="125"/>
      <c r="O68" s="125"/>
      <c r="P68" s="114"/>
      <c r="Q68" s="114"/>
      <c r="R68" s="114"/>
    </row>
    <row r="69" spans="1:19" s="107" customFormat="1" x14ac:dyDescent="0.3">
      <c r="A69" s="176"/>
      <c r="B69" s="176"/>
      <c r="C69" s="124" t="s">
        <v>97</v>
      </c>
      <c r="D69" s="125"/>
      <c r="E69" s="125"/>
      <c r="F69" s="125"/>
      <c r="G69" s="125"/>
      <c r="H69" s="125"/>
      <c r="I69" s="125"/>
      <c r="J69" s="125"/>
      <c r="K69" s="125"/>
      <c r="L69" s="125"/>
      <c r="M69" s="125"/>
      <c r="N69" s="125"/>
      <c r="O69" s="125"/>
      <c r="P69" s="114"/>
      <c r="Q69" s="114"/>
      <c r="R69" s="114"/>
    </row>
    <row r="70" spans="1:19" customFormat="1" ht="51" customHeight="1" x14ac:dyDescent="0.3">
      <c r="A70" s="176">
        <v>12</v>
      </c>
      <c r="B70" s="176" t="s">
        <v>34</v>
      </c>
      <c r="C70" s="124" t="s">
        <v>93</v>
      </c>
      <c r="D70" s="130"/>
      <c r="E70" s="130"/>
      <c r="F70" s="130"/>
      <c r="G70" s="130"/>
      <c r="H70" s="130"/>
      <c r="I70" s="130"/>
      <c r="J70" s="130"/>
      <c r="K70" s="130"/>
      <c r="L70" s="130"/>
      <c r="M70" s="130"/>
      <c r="N70" s="130"/>
      <c r="O70" s="130"/>
      <c r="P70" s="130"/>
      <c r="Q70" s="114"/>
      <c r="R70" s="114"/>
    </row>
    <row r="71" spans="1:19" customFormat="1" ht="51" customHeight="1" x14ac:dyDescent="0.3">
      <c r="A71" s="176"/>
      <c r="B71" s="176"/>
      <c r="C71" s="124" t="s">
        <v>94</v>
      </c>
      <c r="D71" s="130"/>
      <c r="E71" s="130"/>
      <c r="F71" s="130"/>
      <c r="G71" s="130"/>
      <c r="H71" s="130"/>
      <c r="I71" s="130"/>
      <c r="J71" s="130"/>
      <c r="K71" s="130"/>
      <c r="L71" s="130"/>
      <c r="M71" s="130"/>
      <c r="N71" s="130"/>
      <c r="O71" s="130"/>
      <c r="P71" s="130"/>
      <c r="Q71" s="114"/>
      <c r="R71" s="114"/>
    </row>
    <row r="72" spans="1:19" ht="51" customHeight="1" x14ac:dyDescent="0.3">
      <c r="A72" s="176"/>
      <c r="B72" s="176"/>
      <c r="C72" s="111" t="s">
        <v>98</v>
      </c>
      <c r="D72" s="114" t="s">
        <v>361</v>
      </c>
      <c r="E72" s="114" t="s">
        <v>361</v>
      </c>
      <c r="F72" s="114" t="s">
        <v>361</v>
      </c>
      <c r="G72" s="114" t="s">
        <v>361</v>
      </c>
      <c r="H72" s="114" t="s">
        <v>361</v>
      </c>
      <c r="I72" s="114" t="s">
        <v>361</v>
      </c>
      <c r="J72" s="114" t="s">
        <v>361</v>
      </c>
      <c r="K72" s="114" t="s">
        <v>361</v>
      </c>
      <c r="L72" s="114" t="s">
        <v>361</v>
      </c>
      <c r="M72" s="114" t="s">
        <v>361</v>
      </c>
      <c r="N72" s="114" t="s">
        <v>361</v>
      </c>
      <c r="O72" s="114" t="s">
        <v>361</v>
      </c>
      <c r="P72" s="114" t="s">
        <v>361</v>
      </c>
      <c r="Q72" s="114" t="s">
        <v>361</v>
      </c>
      <c r="R72" s="114"/>
      <c r="S72" s="115"/>
    </row>
    <row r="73" spans="1:19" s="107" customFormat="1" ht="51" customHeight="1" x14ac:dyDescent="0.3">
      <c r="A73" s="176"/>
      <c r="B73" s="176"/>
      <c r="C73" s="124" t="s">
        <v>95</v>
      </c>
      <c r="D73" s="108" t="s">
        <v>315</v>
      </c>
      <c r="E73" s="125"/>
      <c r="F73" s="108" t="s">
        <v>315</v>
      </c>
      <c r="G73" s="108" t="s">
        <v>315</v>
      </c>
      <c r="H73" s="108" t="s">
        <v>315</v>
      </c>
      <c r="I73" s="108" t="s">
        <v>315</v>
      </c>
      <c r="J73" s="108" t="s">
        <v>315</v>
      </c>
      <c r="K73" s="125"/>
      <c r="L73" s="108" t="s">
        <v>315</v>
      </c>
      <c r="M73" s="108" t="s">
        <v>315</v>
      </c>
      <c r="N73" s="108" t="s">
        <v>315</v>
      </c>
      <c r="O73" s="108" t="s">
        <v>315</v>
      </c>
      <c r="P73" s="114"/>
      <c r="Q73" s="108" t="s">
        <v>315</v>
      </c>
      <c r="R73" s="114"/>
    </row>
    <row r="74" spans="1:19" s="107" customFormat="1" x14ac:dyDescent="0.3">
      <c r="A74" s="176"/>
      <c r="B74" s="176"/>
      <c r="C74" s="124" t="s">
        <v>96</v>
      </c>
      <c r="D74" s="125"/>
      <c r="E74" s="125"/>
      <c r="F74" s="125"/>
      <c r="G74" s="125"/>
      <c r="H74" s="125"/>
      <c r="I74" s="125"/>
      <c r="J74" s="125"/>
      <c r="K74" s="125"/>
      <c r="L74" s="125"/>
      <c r="M74" s="125"/>
      <c r="N74" s="125"/>
      <c r="O74" s="125"/>
      <c r="P74" s="114"/>
      <c r="Q74" s="114"/>
      <c r="R74" s="114"/>
    </row>
    <row r="75" spans="1:19" s="107" customFormat="1" ht="15" customHeight="1" x14ac:dyDescent="0.3">
      <c r="A75" s="176"/>
      <c r="B75" s="176"/>
      <c r="C75" s="124" t="s">
        <v>97</v>
      </c>
      <c r="D75" s="117" t="s">
        <v>406</v>
      </c>
      <c r="E75" s="125"/>
      <c r="F75" s="125"/>
      <c r="G75" s="125"/>
      <c r="H75" s="125"/>
      <c r="I75" s="125"/>
      <c r="J75" s="117" t="s">
        <v>406</v>
      </c>
      <c r="K75" s="117" t="s">
        <v>406</v>
      </c>
      <c r="L75" s="125"/>
      <c r="M75" s="125"/>
      <c r="N75" s="117" t="s">
        <v>406</v>
      </c>
      <c r="O75" s="125"/>
      <c r="P75" s="117" t="s">
        <v>406</v>
      </c>
      <c r="Q75" s="114"/>
      <c r="R75" s="114"/>
    </row>
    <row r="76" spans="1:19" customFormat="1" x14ac:dyDescent="0.3">
      <c r="A76" s="176">
        <v>13</v>
      </c>
      <c r="B76" s="176" t="s">
        <v>35</v>
      </c>
      <c r="C76" s="124" t="s">
        <v>93</v>
      </c>
      <c r="D76" s="117"/>
      <c r="E76" s="130"/>
      <c r="F76" s="130"/>
      <c r="G76" s="130"/>
      <c r="H76" s="130"/>
      <c r="I76" s="130"/>
      <c r="J76" s="117"/>
      <c r="K76" s="117"/>
      <c r="L76" s="130"/>
      <c r="M76" s="130"/>
      <c r="N76" s="117"/>
      <c r="O76" s="130"/>
      <c r="P76" s="117"/>
      <c r="Q76" s="114"/>
      <c r="R76" s="114"/>
    </row>
    <row r="77" spans="1:19" customFormat="1" x14ac:dyDescent="0.3">
      <c r="A77" s="176"/>
      <c r="B77" s="176"/>
      <c r="C77" s="124" t="s">
        <v>94</v>
      </c>
      <c r="D77" s="117"/>
      <c r="E77" s="130"/>
      <c r="F77" s="130"/>
      <c r="G77" s="130"/>
      <c r="H77" s="130"/>
      <c r="I77" s="130"/>
      <c r="J77" s="117"/>
      <c r="K77" s="117"/>
      <c r="L77" s="130"/>
      <c r="M77" s="130"/>
      <c r="N77" s="117"/>
      <c r="O77" s="130"/>
      <c r="P77" s="117"/>
      <c r="Q77" s="114"/>
      <c r="R77" s="114"/>
    </row>
    <row r="78" spans="1:19" x14ac:dyDescent="0.3">
      <c r="A78" s="176"/>
      <c r="B78" s="176"/>
      <c r="C78" s="111" t="s">
        <v>98</v>
      </c>
      <c r="D78" s="117"/>
      <c r="E78" s="111"/>
      <c r="F78" s="111"/>
      <c r="G78" s="111"/>
      <c r="H78" s="111"/>
      <c r="I78" s="111"/>
      <c r="J78" s="117"/>
      <c r="K78" s="117"/>
      <c r="L78" s="111"/>
      <c r="M78" s="111"/>
      <c r="N78" s="117"/>
      <c r="O78" s="111"/>
      <c r="P78" s="117"/>
      <c r="Q78" s="114"/>
      <c r="R78" s="114"/>
    </row>
    <row r="79" spans="1:19" s="107" customFormat="1" ht="28.5" x14ac:dyDescent="0.3">
      <c r="A79" s="176"/>
      <c r="B79" s="176"/>
      <c r="C79" s="124" t="s">
        <v>95</v>
      </c>
      <c r="D79" s="125"/>
      <c r="E79" s="125"/>
      <c r="F79" s="125"/>
      <c r="G79" s="125"/>
      <c r="H79" s="125"/>
      <c r="I79" s="125"/>
      <c r="J79" s="125"/>
      <c r="K79" s="125"/>
      <c r="L79" s="125"/>
      <c r="M79" s="125"/>
      <c r="N79" s="125"/>
      <c r="O79" s="125"/>
      <c r="P79" s="114"/>
      <c r="Q79" s="114"/>
      <c r="R79" s="114"/>
    </row>
    <row r="80" spans="1:19" s="107" customFormat="1" x14ac:dyDescent="0.3">
      <c r="A80" s="176"/>
      <c r="B80" s="176"/>
      <c r="C80" s="124" t="s">
        <v>96</v>
      </c>
      <c r="D80" s="125"/>
      <c r="E80" s="125"/>
      <c r="F80" s="125"/>
      <c r="G80" s="125"/>
      <c r="H80" s="125"/>
      <c r="I80" s="125"/>
      <c r="J80" s="125"/>
      <c r="K80" s="125"/>
      <c r="L80" s="125"/>
      <c r="M80" s="125"/>
      <c r="N80" s="125"/>
      <c r="O80" s="125"/>
      <c r="P80" s="114"/>
      <c r="Q80" s="114"/>
      <c r="R80" s="114"/>
    </row>
    <row r="81" spans="1:18" s="107" customFormat="1" x14ac:dyDescent="0.3">
      <c r="A81" s="176"/>
      <c r="B81" s="176"/>
      <c r="C81" s="124" t="s">
        <v>97</v>
      </c>
      <c r="D81" s="125"/>
      <c r="E81" s="125"/>
      <c r="F81" s="125"/>
      <c r="G81" s="125"/>
      <c r="H81" s="125"/>
      <c r="I81" s="125"/>
      <c r="J81" s="125"/>
      <c r="K81" s="125"/>
      <c r="L81" s="125"/>
      <c r="M81" s="125"/>
      <c r="N81" s="125"/>
      <c r="O81" s="125"/>
      <c r="P81" s="114"/>
      <c r="Q81" s="114"/>
      <c r="R81" s="114"/>
    </row>
    <row r="82" spans="1:18" customFormat="1" x14ac:dyDescent="0.3">
      <c r="A82" s="176">
        <v>14</v>
      </c>
      <c r="B82" s="176" t="s">
        <v>36</v>
      </c>
      <c r="C82" s="124" t="s">
        <v>93</v>
      </c>
      <c r="D82" s="130"/>
      <c r="E82" s="130"/>
      <c r="F82" s="130"/>
      <c r="G82" s="130"/>
      <c r="H82" s="130"/>
      <c r="I82" s="130"/>
      <c r="J82" s="130"/>
      <c r="K82" s="130"/>
      <c r="L82" s="130"/>
      <c r="M82" s="130"/>
      <c r="N82" s="130"/>
      <c r="O82" s="130"/>
      <c r="P82" s="130"/>
      <c r="Q82" s="114"/>
      <c r="R82" s="114"/>
    </row>
    <row r="83" spans="1:18" customFormat="1" x14ac:dyDescent="0.3">
      <c r="A83" s="176"/>
      <c r="B83" s="176"/>
      <c r="C83" s="124" t="s">
        <v>94</v>
      </c>
      <c r="D83" s="130"/>
      <c r="E83" s="130"/>
      <c r="F83" s="130"/>
      <c r="G83" s="130"/>
      <c r="H83" s="130"/>
      <c r="I83" s="130"/>
      <c r="J83" s="130"/>
      <c r="K83" s="130"/>
      <c r="L83" s="130"/>
      <c r="M83" s="130"/>
      <c r="N83" s="108" t="s">
        <v>180</v>
      </c>
      <c r="O83" s="130"/>
      <c r="P83" s="130"/>
      <c r="Q83" s="114"/>
      <c r="R83" s="114"/>
    </row>
    <row r="84" spans="1:18" ht="49.5" x14ac:dyDescent="0.3">
      <c r="A84" s="176"/>
      <c r="B84" s="176"/>
      <c r="C84" s="111" t="s">
        <v>98</v>
      </c>
      <c r="D84" s="111"/>
      <c r="E84" s="111"/>
      <c r="F84" s="108" t="s">
        <v>362</v>
      </c>
      <c r="G84" s="111"/>
      <c r="H84" s="111"/>
      <c r="I84" s="111"/>
      <c r="J84" s="111"/>
      <c r="K84" s="111"/>
      <c r="L84" s="108" t="s">
        <v>363</v>
      </c>
      <c r="M84" s="111"/>
      <c r="N84" s="108" t="s">
        <v>364</v>
      </c>
      <c r="O84" s="111"/>
      <c r="P84" s="108" t="s">
        <v>346</v>
      </c>
      <c r="Q84" s="114"/>
      <c r="R84" s="114"/>
    </row>
    <row r="85" spans="1:18" s="107" customFormat="1" ht="99" x14ac:dyDescent="0.3">
      <c r="A85" s="176"/>
      <c r="B85" s="176"/>
      <c r="C85" s="124" t="s">
        <v>95</v>
      </c>
      <c r="D85" s="108" t="s">
        <v>316</v>
      </c>
      <c r="E85" s="125"/>
      <c r="F85" s="108" t="s">
        <v>316</v>
      </c>
      <c r="G85" s="108" t="s">
        <v>317</v>
      </c>
      <c r="H85" s="108" t="s">
        <v>318</v>
      </c>
      <c r="I85" s="125"/>
      <c r="J85" s="108" t="s">
        <v>316</v>
      </c>
      <c r="K85" s="125"/>
      <c r="L85" s="108" t="s">
        <v>319</v>
      </c>
      <c r="M85" s="108" t="s">
        <v>316</v>
      </c>
      <c r="N85" s="108" t="s">
        <v>319</v>
      </c>
      <c r="O85" s="108" t="s">
        <v>320</v>
      </c>
      <c r="P85" s="114"/>
      <c r="Q85" s="108" t="s">
        <v>318</v>
      </c>
      <c r="R85" s="114"/>
    </row>
    <row r="86" spans="1:18" s="107" customFormat="1" ht="33" x14ac:dyDescent="0.3">
      <c r="A86" s="176"/>
      <c r="B86" s="176"/>
      <c r="C86" s="124" t="s">
        <v>96</v>
      </c>
      <c r="D86" s="125" t="s">
        <v>271</v>
      </c>
      <c r="E86" s="125"/>
      <c r="F86" s="125"/>
      <c r="G86" s="125"/>
      <c r="H86" s="125"/>
      <c r="I86" s="125"/>
      <c r="J86" s="125"/>
      <c r="K86" s="125"/>
      <c r="L86" s="125"/>
      <c r="M86" s="125"/>
      <c r="N86" s="125"/>
      <c r="O86" s="125"/>
      <c r="P86" s="114"/>
      <c r="Q86" s="114"/>
      <c r="R86" s="114"/>
    </row>
    <row r="87" spans="1:18" s="107" customFormat="1" x14ac:dyDescent="0.3">
      <c r="A87" s="176"/>
      <c r="B87" s="176"/>
      <c r="C87" s="124" t="s">
        <v>97</v>
      </c>
      <c r="D87" s="125"/>
      <c r="E87" s="125"/>
      <c r="F87" s="125"/>
      <c r="G87" s="125"/>
      <c r="H87" s="125"/>
      <c r="I87" s="125"/>
      <c r="J87" s="125"/>
      <c r="K87" s="125"/>
      <c r="L87" s="125"/>
      <c r="M87" s="125"/>
      <c r="N87" s="125"/>
      <c r="O87" s="125"/>
      <c r="P87" s="114"/>
      <c r="Q87" s="114"/>
      <c r="R87" s="114"/>
    </row>
    <row r="88" spans="1:18" customFormat="1" ht="38.25" customHeight="1" x14ac:dyDescent="0.3">
      <c r="A88" s="176">
        <v>15</v>
      </c>
      <c r="B88" s="176" t="s">
        <v>37</v>
      </c>
      <c r="C88" s="124" t="s">
        <v>93</v>
      </c>
      <c r="D88" s="130"/>
      <c r="E88" s="130"/>
      <c r="F88" s="130"/>
      <c r="G88" s="130"/>
      <c r="H88" s="130"/>
      <c r="I88" s="130"/>
      <c r="J88" s="130"/>
      <c r="K88" s="130"/>
      <c r="L88" s="130"/>
      <c r="M88" s="130"/>
      <c r="N88" s="130"/>
      <c r="O88" s="130"/>
      <c r="P88" s="130"/>
      <c r="Q88" s="114"/>
      <c r="R88" s="114"/>
    </row>
    <row r="89" spans="1:18" customFormat="1" ht="38.25" customHeight="1" x14ac:dyDescent="0.3">
      <c r="A89" s="176"/>
      <c r="B89" s="176"/>
      <c r="C89" s="124" t="s">
        <v>94</v>
      </c>
      <c r="D89" s="130"/>
      <c r="E89" s="130"/>
      <c r="F89" s="130"/>
      <c r="G89" s="130"/>
      <c r="H89" s="130"/>
      <c r="I89" s="130"/>
      <c r="J89" s="130"/>
      <c r="K89" s="130"/>
      <c r="L89" s="130"/>
      <c r="M89" s="130"/>
      <c r="N89" s="130"/>
      <c r="O89" s="130"/>
      <c r="P89" s="130"/>
      <c r="Q89" s="114"/>
      <c r="R89" s="114"/>
    </row>
    <row r="90" spans="1:18" ht="38.25" customHeight="1" x14ac:dyDescent="0.3">
      <c r="A90" s="176"/>
      <c r="B90" s="176"/>
      <c r="C90" s="111" t="s">
        <v>98</v>
      </c>
      <c r="D90" s="114" t="s">
        <v>371</v>
      </c>
      <c r="E90" s="111"/>
      <c r="F90" s="111"/>
      <c r="G90" s="114" t="s">
        <v>370</v>
      </c>
      <c r="H90" s="114" t="s">
        <v>370</v>
      </c>
      <c r="I90" s="111"/>
      <c r="J90" s="114" t="s">
        <v>370</v>
      </c>
      <c r="K90" s="114" t="s">
        <v>370</v>
      </c>
      <c r="L90" s="114" t="s">
        <v>370</v>
      </c>
      <c r="M90" s="114" t="s">
        <v>370</v>
      </c>
      <c r="N90" s="111"/>
      <c r="O90" s="111"/>
      <c r="P90" s="111"/>
      <c r="Q90" s="114"/>
      <c r="R90" s="114"/>
    </row>
    <row r="91" spans="1:18" s="107" customFormat="1" ht="38.25" customHeight="1" x14ac:dyDescent="0.3">
      <c r="A91" s="176"/>
      <c r="B91" s="176"/>
      <c r="C91" s="124" t="s">
        <v>95</v>
      </c>
      <c r="D91" s="125"/>
      <c r="E91" s="125"/>
      <c r="F91" s="125"/>
      <c r="G91" s="125"/>
      <c r="H91" s="125"/>
      <c r="I91" s="125"/>
      <c r="J91" s="125"/>
      <c r="K91" s="125"/>
      <c r="L91" s="125"/>
      <c r="M91" s="125"/>
      <c r="N91" s="125"/>
      <c r="O91" s="125"/>
      <c r="P91" s="114"/>
      <c r="Q91" s="114"/>
      <c r="R91" s="114"/>
    </row>
    <row r="92" spans="1:18" s="107" customFormat="1" x14ac:dyDescent="0.3">
      <c r="A92" s="176"/>
      <c r="B92" s="176"/>
      <c r="C92" s="124" t="s">
        <v>96</v>
      </c>
      <c r="D92" s="125"/>
      <c r="E92" s="125"/>
      <c r="F92" s="125"/>
      <c r="G92" s="125"/>
      <c r="H92" s="125"/>
      <c r="I92" s="125"/>
      <c r="J92" s="125"/>
      <c r="K92" s="125"/>
      <c r="L92" s="125"/>
      <c r="M92" s="125"/>
      <c r="N92" s="125"/>
      <c r="O92" s="125"/>
      <c r="P92" s="114"/>
      <c r="Q92" s="114"/>
      <c r="R92" s="114"/>
    </row>
    <row r="93" spans="1:18" s="107" customFormat="1" x14ac:dyDescent="0.3">
      <c r="A93" s="176"/>
      <c r="B93" s="176"/>
      <c r="C93" s="124" t="s">
        <v>97</v>
      </c>
      <c r="D93" s="170" t="s">
        <v>407</v>
      </c>
      <c r="E93" s="125"/>
      <c r="F93" s="125"/>
      <c r="G93" s="125"/>
      <c r="H93" s="125"/>
      <c r="I93" s="125"/>
      <c r="J93" s="170" t="s">
        <v>407</v>
      </c>
      <c r="K93" s="125"/>
      <c r="L93" s="125"/>
      <c r="M93" s="170" t="s">
        <v>407</v>
      </c>
      <c r="N93" s="170" t="s">
        <v>408</v>
      </c>
      <c r="O93" s="170" t="s">
        <v>407</v>
      </c>
      <c r="P93" s="170" t="s">
        <v>409</v>
      </c>
      <c r="Q93" s="114"/>
      <c r="R93" s="114"/>
    </row>
    <row r="94" spans="1:18" customFormat="1" x14ac:dyDescent="0.3">
      <c r="A94" s="176">
        <v>16</v>
      </c>
      <c r="B94" s="176" t="s">
        <v>38</v>
      </c>
      <c r="C94" s="124" t="s">
        <v>93</v>
      </c>
      <c r="D94" s="171"/>
      <c r="E94" s="130"/>
      <c r="F94" s="130"/>
      <c r="G94" s="130"/>
      <c r="H94" s="130"/>
      <c r="I94" s="130"/>
      <c r="J94" s="171"/>
      <c r="K94" s="130"/>
      <c r="L94" s="130"/>
      <c r="M94" s="171"/>
      <c r="N94" s="171"/>
      <c r="O94" s="171"/>
      <c r="P94" s="171"/>
      <c r="Q94" s="114"/>
      <c r="R94" s="114"/>
    </row>
    <row r="95" spans="1:18" customFormat="1" ht="82.5" x14ac:dyDescent="0.3">
      <c r="A95" s="176"/>
      <c r="B95" s="176"/>
      <c r="C95" s="124" t="s">
        <v>94</v>
      </c>
      <c r="D95" s="171"/>
      <c r="E95" s="108" t="s">
        <v>192</v>
      </c>
      <c r="F95" s="130"/>
      <c r="G95" s="130"/>
      <c r="H95" s="108" t="s">
        <v>194</v>
      </c>
      <c r="I95" s="108" t="s">
        <v>193</v>
      </c>
      <c r="J95" s="171"/>
      <c r="K95" s="130"/>
      <c r="L95" s="130"/>
      <c r="M95" s="171"/>
      <c r="N95" s="171"/>
      <c r="O95" s="171"/>
      <c r="P95" s="171"/>
      <c r="Q95" s="114"/>
      <c r="R95" s="114"/>
    </row>
    <row r="96" spans="1:18" ht="181.5" x14ac:dyDescent="0.3">
      <c r="A96" s="176"/>
      <c r="B96" s="176"/>
      <c r="C96" s="111" t="s">
        <v>98</v>
      </c>
      <c r="D96" s="172"/>
      <c r="E96" s="111"/>
      <c r="F96" s="108" t="s">
        <v>362</v>
      </c>
      <c r="G96" s="108" t="s">
        <v>365</v>
      </c>
      <c r="H96" s="108" t="s">
        <v>369</v>
      </c>
      <c r="I96" s="108" t="s">
        <v>368</v>
      </c>
      <c r="J96" s="172"/>
      <c r="K96" s="111"/>
      <c r="L96" s="108" t="s">
        <v>366</v>
      </c>
      <c r="M96" s="172"/>
      <c r="N96" s="172"/>
      <c r="O96" s="172"/>
      <c r="P96" s="172"/>
      <c r="Q96" s="117" t="s">
        <v>367</v>
      </c>
      <c r="R96" s="114"/>
    </row>
    <row r="97" spans="1:18" s="107" customFormat="1" ht="82.5" x14ac:dyDescent="0.3">
      <c r="A97" s="176"/>
      <c r="B97" s="176"/>
      <c r="C97" s="124" t="s">
        <v>95</v>
      </c>
      <c r="D97" s="108" t="s">
        <v>316</v>
      </c>
      <c r="E97" s="115"/>
      <c r="F97" s="108" t="s">
        <v>180</v>
      </c>
      <c r="G97" s="108" t="s">
        <v>321</v>
      </c>
      <c r="H97" s="108" t="s">
        <v>180</v>
      </c>
      <c r="I97" s="108" t="s">
        <v>322</v>
      </c>
      <c r="J97" s="125"/>
      <c r="K97" s="125"/>
      <c r="L97" s="108" t="s">
        <v>323</v>
      </c>
      <c r="M97" s="125"/>
      <c r="N97" s="108" t="s">
        <v>324</v>
      </c>
      <c r="O97" s="108" t="s">
        <v>180</v>
      </c>
      <c r="P97" s="114"/>
      <c r="Q97" s="108" t="s">
        <v>180</v>
      </c>
      <c r="R97" s="114"/>
    </row>
    <row r="98" spans="1:18" s="107" customFormat="1" ht="99" x14ac:dyDescent="0.3">
      <c r="A98" s="176"/>
      <c r="B98" s="176"/>
      <c r="C98" s="124" t="s">
        <v>96</v>
      </c>
      <c r="D98" s="125" t="s">
        <v>272</v>
      </c>
      <c r="E98" s="125" t="s">
        <v>282</v>
      </c>
      <c r="F98" s="125" t="s">
        <v>282</v>
      </c>
      <c r="G98" s="125" t="s">
        <v>294</v>
      </c>
      <c r="H98" s="125" t="s">
        <v>301</v>
      </c>
      <c r="I98" s="125"/>
      <c r="J98" s="125"/>
      <c r="K98" s="125"/>
      <c r="L98" s="125"/>
      <c r="M98" s="125"/>
      <c r="N98" s="125"/>
      <c r="O98" s="125"/>
      <c r="P98" s="114"/>
      <c r="Q98" s="114"/>
      <c r="R98" s="114"/>
    </row>
    <row r="99" spans="1:18" s="107" customFormat="1" x14ac:dyDescent="0.3">
      <c r="A99" s="176"/>
      <c r="B99" s="176"/>
      <c r="C99" s="124" t="s">
        <v>97</v>
      </c>
      <c r="D99" s="170" t="s">
        <v>410</v>
      </c>
      <c r="E99" s="125"/>
      <c r="F99" s="125"/>
      <c r="G99" s="125"/>
      <c r="H99" s="125"/>
      <c r="I99" s="125"/>
      <c r="J99" s="170" t="s">
        <v>411</v>
      </c>
      <c r="K99" s="125"/>
      <c r="L99" s="125"/>
      <c r="M99" s="125"/>
      <c r="N99" s="170" t="s">
        <v>413</v>
      </c>
      <c r="O99" s="170" t="s">
        <v>412</v>
      </c>
      <c r="P99" s="115"/>
      <c r="Q99" s="114"/>
      <c r="R99" s="114"/>
    </row>
    <row r="100" spans="1:18" customFormat="1" ht="25.5" customHeight="1" x14ac:dyDescent="0.3">
      <c r="A100" s="176">
        <v>17</v>
      </c>
      <c r="B100" s="176" t="s">
        <v>39</v>
      </c>
      <c r="C100" s="124" t="s">
        <v>93</v>
      </c>
      <c r="D100" s="171"/>
      <c r="E100" s="108" t="s">
        <v>213</v>
      </c>
      <c r="F100" s="108" t="s">
        <v>213</v>
      </c>
      <c r="G100" s="108" t="s">
        <v>214</v>
      </c>
      <c r="H100" s="108" t="s">
        <v>214</v>
      </c>
      <c r="I100" s="108" t="s">
        <v>214</v>
      </c>
      <c r="J100" s="171"/>
      <c r="K100" s="108" t="s">
        <v>214</v>
      </c>
      <c r="L100" s="108" t="s">
        <v>214</v>
      </c>
      <c r="M100" s="130"/>
      <c r="N100" s="171"/>
      <c r="O100" s="171"/>
      <c r="P100" s="115"/>
      <c r="Q100" s="114"/>
      <c r="R100" s="108" t="s">
        <v>214</v>
      </c>
    </row>
    <row r="101" spans="1:18" customFormat="1" ht="25.5" customHeight="1" x14ac:dyDescent="0.3">
      <c r="A101" s="176"/>
      <c r="B101" s="176"/>
      <c r="C101" s="124" t="s">
        <v>94</v>
      </c>
      <c r="D101" s="171"/>
      <c r="E101" s="108" t="s">
        <v>195</v>
      </c>
      <c r="F101" s="130"/>
      <c r="G101" s="108" t="s">
        <v>195</v>
      </c>
      <c r="H101" s="108" t="s">
        <v>195</v>
      </c>
      <c r="I101" s="108" t="s">
        <v>195</v>
      </c>
      <c r="J101" s="171"/>
      <c r="K101" s="108" t="s">
        <v>195</v>
      </c>
      <c r="L101" s="108" t="s">
        <v>195</v>
      </c>
      <c r="M101" s="108" t="s">
        <v>195</v>
      </c>
      <c r="N101" s="171"/>
      <c r="O101" s="171"/>
      <c r="P101" s="115"/>
      <c r="Q101" s="114"/>
      <c r="R101" s="114"/>
    </row>
    <row r="102" spans="1:18" ht="25.5" customHeight="1" x14ac:dyDescent="0.3">
      <c r="A102" s="176"/>
      <c r="B102" s="176"/>
      <c r="C102" s="111" t="s">
        <v>98</v>
      </c>
      <c r="D102" s="172"/>
      <c r="E102" s="121" t="s">
        <v>372</v>
      </c>
      <c r="F102" s="108" t="s">
        <v>373</v>
      </c>
      <c r="G102" s="108" t="s">
        <v>376</v>
      </c>
      <c r="H102" s="111"/>
      <c r="I102" s="108" t="s">
        <v>375</v>
      </c>
      <c r="J102" s="172"/>
      <c r="K102" s="108" t="s">
        <v>373</v>
      </c>
      <c r="L102" s="108" t="s">
        <v>374</v>
      </c>
      <c r="M102" s="108" t="s">
        <v>377</v>
      </c>
      <c r="N102" s="172"/>
      <c r="O102" s="172"/>
      <c r="P102" s="115"/>
      <c r="Q102" s="117" t="s">
        <v>378</v>
      </c>
      <c r="R102" s="114"/>
    </row>
    <row r="103" spans="1:18" s="107" customFormat="1" ht="25.5" customHeight="1" x14ac:dyDescent="0.3">
      <c r="A103" s="176"/>
      <c r="B103" s="176"/>
      <c r="C103" s="124" t="s">
        <v>95</v>
      </c>
      <c r="D103" s="108" t="s">
        <v>316</v>
      </c>
      <c r="E103" s="125"/>
      <c r="F103" s="108" t="s">
        <v>325</v>
      </c>
      <c r="G103" s="125"/>
      <c r="H103" s="108" t="s">
        <v>325</v>
      </c>
      <c r="I103" s="108" t="s">
        <v>326</v>
      </c>
      <c r="J103" s="108" t="s">
        <v>325</v>
      </c>
      <c r="K103" s="125"/>
      <c r="L103" s="108" t="s">
        <v>325</v>
      </c>
      <c r="M103" s="108" t="s">
        <v>325</v>
      </c>
      <c r="N103" s="108" t="s">
        <v>325</v>
      </c>
      <c r="O103" s="125"/>
      <c r="P103" s="114"/>
      <c r="Q103" s="108" t="s">
        <v>325</v>
      </c>
      <c r="R103" s="114"/>
    </row>
    <row r="104" spans="1:18" s="107" customFormat="1" ht="15" customHeight="1" x14ac:dyDescent="0.3">
      <c r="A104" s="176"/>
      <c r="B104" s="176"/>
      <c r="C104" s="124" t="s">
        <v>96</v>
      </c>
      <c r="D104" s="125" t="s">
        <v>273</v>
      </c>
      <c r="E104" s="125" t="s">
        <v>283</v>
      </c>
      <c r="F104" s="125" t="s">
        <v>290</v>
      </c>
      <c r="G104" s="125" t="s">
        <v>295</v>
      </c>
      <c r="H104" s="125" t="s">
        <v>302</v>
      </c>
      <c r="I104" s="125"/>
      <c r="J104" s="125"/>
      <c r="K104" s="125"/>
      <c r="L104" s="125"/>
      <c r="M104" s="125"/>
      <c r="N104" s="125"/>
      <c r="O104" s="125"/>
      <c r="P104" s="114"/>
      <c r="Q104" s="114"/>
      <c r="R104" s="114"/>
    </row>
    <row r="105" spans="1:18" s="107" customFormat="1" x14ac:dyDescent="0.3">
      <c r="A105" s="176"/>
      <c r="B105" s="176"/>
      <c r="C105" s="124" t="s">
        <v>97</v>
      </c>
      <c r="D105" s="170" t="s">
        <v>414</v>
      </c>
      <c r="E105" s="125"/>
      <c r="F105" s="125"/>
      <c r="G105" s="125"/>
      <c r="H105" s="125"/>
      <c r="I105" s="125"/>
      <c r="J105" s="170" t="s">
        <v>415</v>
      </c>
      <c r="K105" s="125"/>
      <c r="L105" s="125"/>
      <c r="M105" s="125"/>
      <c r="N105" s="170" t="s">
        <v>416</v>
      </c>
      <c r="O105" s="125"/>
      <c r="P105" s="170" t="s">
        <v>417</v>
      </c>
      <c r="Q105" s="114"/>
      <c r="R105" s="114"/>
    </row>
    <row r="106" spans="1:18" customFormat="1" x14ac:dyDescent="0.3">
      <c r="A106" s="176">
        <v>18</v>
      </c>
      <c r="B106" s="176" t="s">
        <v>40</v>
      </c>
      <c r="C106" s="124" t="s">
        <v>93</v>
      </c>
      <c r="D106" s="171"/>
      <c r="E106" s="130"/>
      <c r="F106" s="130"/>
      <c r="G106" s="130"/>
      <c r="H106" s="130"/>
      <c r="I106" s="130"/>
      <c r="J106" s="171"/>
      <c r="K106" s="130"/>
      <c r="L106" s="130"/>
      <c r="M106" s="130"/>
      <c r="N106" s="171"/>
      <c r="O106" s="130"/>
      <c r="P106" s="171"/>
      <c r="Q106" s="114"/>
      <c r="R106" s="114"/>
    </row>
    <row r="107" spans="1:18" customFormat="1" x14ac:dyDescent="0.3">
      <c r="A107" s="176"/>
      <c r="B107" s="176"/>
      <c r="C107" s="124" t="s">
        <v>94</v>
      </c>
      <c r="D107" s="171"/>
      <c r="E107" s="130"/>
      <c r="F107" s="130"/>
      <c r="G107" s="130"/>
      <c r="H107" s="130"/>
      <c r="I107" s="130"/>
      <c r="J107" s="171"/>
      <c r="K107" s="130"/>
      <c r="L107" s="130"/>
      <c r="M107" s="130"/>
      <c r="N107" s="171"/>
      <c r="O107" s="130"/>
      <c r="P107" s="171"/>
      <c r="Q107" s="114"/>
      <c r="R107" s="114"/>
    </row>
    <row r="108" spans="1:18" ht="346.5" x14ac:dyDescent="0.3">
      <c r="A108" s="176"/>
      <c r="B108" s="176"/>
      <c r="C108" s="111" t="s">
        <v>98</v>
      </c>
      <c r="D108" s="172"/>
      <c r="E108" s="114" t="s">
        <v>379</v>
      </c>
      <c r="F108" s="114" t="s">
        <v>379</v>
      </c>
      <c r="G108" s="114" t="s">
        <v>379</v>
      </c>
      <c r="H108" s="114" t="s">
        <v>379</v>
      </c>
      <c r="I108" s="114" t="s">
        <v>379</v>
      </c>
      <c r="J108" s="172"/>
      <c r="K108" s="114" t="s">
        <v>379</v>
      </c>
      <c r="L108" s="114" t="s">
        <v>379</v>
      </c>
      <c r="M108" s="114" t="s">
        <v>379</v>
      </c>
      <c r="N108" s="172"/>
      <c r="O108" s="114" t="s">
        <v>379</v>
      </c>
      <c r="P108" s="172"/>
      <c r="Q108" s="114" t="s">
        <v>379</v>
      </c>
      <c r="R108" s="114"/>
    </row>
    <row r="109" spans="1:18" s="107" customFormat="1" ht="28.5" x14ac:dyDescent="0.3">
      <c r="A109" s="176"/>
      <c r="B109" s="176"/>
      <c r="C109" s="124" t="s">
        <v>95</v>
      </c>
      <c r="D109" s="108" t="s">
        <v>180</v>
      </c>
      <c r="E109" s="125"/>
      <c r="F109" s="108" t="s">
        <v>180</v>
      </c>
      <c r="G109" s="108" t="s">
        <v>180</v>
      </c>
      <c r="H109" s="108" t="s">
        <v>180</v>
      </c>
      <c r="I109" s="108" t="s">
        <v>180</v>
      </c>
      <c r="J109" s="108" t="s">
        <v>180</v>
      </c>
      <c r="K109" s="125"/>
      <c r="L109" s="108" t="s">
        <v>180</v>
      </c>
      <c r="M109" s="108" t="s">
        <v>180</v>
      </c>
      <c r="N109" s="108" t="s">
        <v>180</v>
      </c>
      <c r="O109" s="108" t="s">
        <v>180</v>
      </c>
      <c r="P109" s="114"/>
      <c r="Q109" s="108" t="s">
        <v>180</v>
      </c>
      <c r="R109" s="114"/>
    </row>
    <row r="110" spans="1:18" s="107" customFormat="1" ht="115.5" x14ac:dyDescent="0.3">
      <c r="A110" s="176"/>
      <c r="B110" s="176"/>
      <c r="C110" s="124" t="s">
        <v>96</v>
      </c>
      <c r="D110" s="125" t="s">
        <v>284</v>
      </c>
      <c r="E110" s="125" t="s">
        <v>284</v>
      </c>
      <c r="F110" s="125" t="s">
        <v>284</v>
      </c>
      <c r="G110" s="125" t="s">
        <v>296</v>
      </c>
      <c r="H110" s="125" t="s">
        <v>303</v>
      </c>
      <c r="I110" s="125"/>
      <c r="J110" s="125"/>
      <c r="K110" s="125"/>
      <c r="L110" s="125"/>
      <c r="M110" s="125"/>
      <c r="N110" s="125"/>
      <c r="O110" s="125"/>
      <c r="P110" s="114"/>
      <c r="Q110" s="114"/>
      <c r="R110" s="114"/>
    </row>
    <row r="111" spans="1:18" s="107" customFormat="1" x14ac:dyDescent="0.3">
      <c r="A111" s="176"/>
      <c r="B111" s="176"/>
      <c r="C111" s="124" t="s">
        <v>97</v>
      </c>
      <c r="D111" s="170" t="s">
        <v>418</v>
      </c>
      <c r="E111" s="125"/>
      <c r="F111" s="125"/>
      <c r="G111" s="125"/>
      <c r="H111" s="125"/>
      <c r="I111" s="125"/>
      <c r="J111" s="125"/>
      <c r="K111" s="125"/>
      <c r="L111" s="125"/>
      <c r="M111" s="125"/>
      <c r="N111" s="125"/>
      <c r="O111" s="125"/>
      <c r="P111" s="114"/>
      <c r="Q111" s="114"/>
      <c r="R111" s="114"/>
    </row>
    <row r="112" spans="1:18" customFormat="1" ht="33" x14ac:dyDescent="0.3">
      <c r="A112" s="176">
        <v>19</v>
      </c>
      <c r="B112" s="176" t="s">
        <v>41</v>
      </c>
      <c r="C112" s="124" t="s">
        <v>93</v>
      </c>
      <c r="D112" s="171"/>
      <c r="E112" s="130"/>
      <c r="F112" s="130"/>
      <c r="G112" s="130"/>
      <c r="H112" s="130"/>
      <c r="I112" s="108" t="s">
        <v>215</v>
      </c>
      <c r="J112" s="130"/>
      <c r="K112" s="130"/>
      <c r="L112" s="130"/>
      <c r="M112" s="130"/>
      <c r="N112" s="130"/>
      <c r="O112" s="130"/>
      <c r="P112" s="130"/>
      <c r="Q112" s="114"/>
      <c r="R112" s="114"/>
    </row>
    <row r="113" spans="1:18" customFormat="1" ht="148.5" x14ac:dyDescent="0.3">
      <c r="A113" s="176"/>
      <c r="B113" s="176"/>
      <c r="C113" s="124" t="s">
        <v>94</v>
      </c>
      <c r="D113" s="171"/>
      <c r="E113" s="108" t="s">
        <v>181</v>
      </c>
      <c r="F113" s="130"/>
      <c r="G113" s="108" t="s">
        <v>181</v>
      </c>
      <c r="H113" s="108" t="s">
        <v>181</v>
      </c>
      <c r="I113" s="108" t="s">
        <v>181</v>
      </c>
      <c r="J113" s="108" t="s">
        <v>181</v>
      </c>
      <c r="K113" s="108" t="s">
        <v>181</v>
      </c>
      <c r="L113" s="108" t="s">
        <v>181</v>
      </c>
      <c r="M113" s="108" t="s">
        <v>181</v>
      </c>
      <c r="N113" s="108" t="s">
        <v>181</v>
      </c>
      <c r="O113" s="130"/>
      <c r="P113" s="130"/>
      <c r="Q113" s="114"/>
      <c r="R113" s="114"/>
    </row>
    <row r="114" spans="1:18" ht="214.5" x14ac:dyDescent="0.3">
      <c r="A114" s="176"/>
      <c r="B114" s="176"/>
      <c r="C114" s="111" t="s">
        <v>98</v>
      </c>
      <c r="D114" s="172"/>
      <c r="E114" s="122" t="s">
        <v>380</v>
      </c>
      <c r="F114" s="108" t="s">
        <v>372</v>
      </c>
      <c r="G114" s="111"/>
      <c r="H114" s="108" t="s">
        <v>382</v>
      </c>
      <c r="I114" s="108" t="s">
        <v>381</v>
      </c>
      <c r="J114" s="111"/>
      <c r="K114" s="108" t="s">
        <v>383</v>
      </c>
      <c r="L114" s="111"/>
      <c r="M114" s="111"/>
      <c r="N114" s="108" t="s">
        <v>372</v>
      </c>
      <c r="O114" s="108" t="s">
        <v>384</v>
      </c>
      <c r="P114" s="114" t="s">
        <v>370</v>
      </c>
      <c r="Q114" s="114"/>
      <c r="R114" s="114"/>
    </row>
    <row r="115" spans="1:18" s="107" customFormat="1" ht="82.5" x14ac:dyDescent="0.3">
      <c r="A115" s="176"/>
      <c r="B115" s="176"/>
      <c r="C115" s="124" t="s">
        <v>95</v>
      </c>
      <c r="D115" s="125"/>
      <c r="E115" s="125"/>
      <c r="F115" s="125"/>
      <c r="G115" s="125"/>
      <c r="H115" s="125"/>
      <c r="I115" s="108" t="s">
        <v>327</v>
      </c>
      <c r="J115" s="125"/>
      <c r="K115" s="125"/>
      <c r="L115" s="125"/>
      <c r="M115" s="125"/>
      <c r="N115" s="125"/>
      <c r="O115" s="125"/>
      <c r="P115" s="114"/>
      <c r="Q115" s="114"/>
      <c r="R115" s="114"/>
    </row>
    <row r="116" spans="1:18" s="107" customFormat="1" ht="280.5" x14ac:dyDescent="0.25">
      <c r="A116" s="176"/>
      <c r="B116" s="176"/>
      <c r="C116" s="124" t="s">
        <v>96</v>
      </c>
      <c r="D116" s="125" t="s">
        <v>272</v>
      </c>
      <c r="E116" s="125" t="s">
        <v>272</v>
      </c>
      <c r="F116" s="125" t="s">
        <v>272</v>
      </c>
      <c r="G116" s="125" t="s">
        <v>272</v>
      </c>
      <c r="H116" s="125" t="s">
        <v>304</v>
      </c>
      <c r="I116" s="125"/>
      <c r="J116" s="125"/>
      <c r="K116" s="125"/>
      <c r="L116" s="125" t="s">
        <v>272</v>
      </c>
      <c r="M116" s="125" t="s">
        <v>272</v>
      </c>
      <c r="N116" s="125" t="s">
        <v>272</v>
      </c>
      <c r="O116" s="125" t="s">
        <v>272</v>
      </c>
      <c r="P116" s="125"/>
      <c r="Q116" s="125" t="s">
        <v>272</v>
      </c>
      <c r="R116" s="125"/>
    </row>
    <row r="117" spans="1:18" s="107" customFormat="1" ht="15" customHeight="1" x14ac:dyDescent="0.3">
      <c r="A117" s="176"/>
      <c r="B117" s="176"/>
      <c r="C117" s="124" t="s">
        <v>97</v>
      </c>
      <c r="D117" s="170" t="s">
        <v>419</v>
      </c>
      <c r="E117" s="125"/>
      <c r="F117" s="125"/>
      <c r="G117" s="125"/>
      <c r="H117" s="125"/>
      <c r="I117" s="125"/>
      <c r="J117" s="170" t="s">
        <v>420</v>
      </c>
      <c r="K117" s="125"/>
      <c r="L117" s="125"/>
      <c r="M117" s="170" t="s">
        <v>421</v>
      </c>
      <c r="N117" s="170" t="s">
        <v>422</v>
      </c>
      <c r="O117" s="125"/>
      <c r="P117" s="170" t="s">
        <v>422</v>
      </c>
      <c r="Q117" s="114"/>
      <c r="R117" s="114"/>
    </row>
    <row r="118" spans="1:18" customFormat="1" ht="38.25" customHeight="1" x14ac:dyDescent="0.3">
      <c r="A118" s="176">
        <v>20</v>
      </c>
      <c r="B118" s="176" t="s">
        <v>42</v>
      </c>
      <c r="C118" s="124" t="s">
        <v>93</v>
      </c>
      <c r="D118" s="171"/>
      <c r="E118" s="108" t="s">
        <v>216</v>
      </c>
      <c r="F118" s="108" t="s">
        <v>216</v>
      </c>
      <c r="G118" s="108" t="s">
        <v>216</v>
      </c>
      <c r="H118" s="108" t="s">
        <v>216</v>
      </c>
      <c r="I118" s="108" t="s">
        <v>216</v>
      </c>
      <c r="J118" s="171"/>
      <c r="K118" s="108" t="s">
        <v>216</v>
      </c>
      <c r="L118" s="108" t="s">
        <v>216</v>
      </c>
      <c r="M118" s="171"/>
      <c r="N118" s="171"/>
      <c r="O118" s="130"/>
      <c r="P118" s="171"/>
      <c r="Q118" s="114"/>
      <c r="R118" s="108" t="s">
        <v>216</v>
      </c>
    </row>
    <row r="119" spans="1:18" customFormat="1" ht="38.25" customHeight="1" x14ac:dyDescent="0.3">
      <c r="A119" s="176"/>
      <c r="B119" s="176"/>
      <c r="C119" s="124" t="s">
        <v>94</v>
      </c>
      <c r="D119" s="171"/>
      <c r="E119" s="108" t="s">
        <v>181</v>
      </c>
      <c r="F119" s="130"/>
      <c r="G119" s="108" t="s">
        <v>181</v>
      </c>
      <c r="H119" s="108" t="s">
        <v>181</v>
      </c>
      <c r="I119" s="108" t="s">
        <v>181</v>
      </c>
      <c r="J119" s="171"/>
      <c r="K119" s="108" t="s">
        <v>181</v>
      </c>
      <c r="L119" s="108" t="s">
        <v>181</v>
      </c>
      <c r="M119" s="171"/>
      <c r="N119" s="171"/>
      <c r="O119" s="130"/>
      <c r="P119" s="171"/>
      <c r="Q119" s="114"/>
      <c r="R119" s="114"/>
    </row>
    <row r="120" spans="1:18" ht="38.25" customHeight="1" x14ac:dyDescent="0.3">
      <c r="A120" s="176"/>
      <c r="B120" s="176"/>
      <c r="C120" s="111" t="s">
        <v>98</v>
      </c>
      <c r="D120" s="172"/>
      <c r="E120" s="122" t="s">
        <v>389</v>
      </c>
      <c r="F120" s="114" t="s">
        <v>370</v>
      </c>
      <c r="G120" s="114" t="s">
        <v>385</v>
      </c>
      <c r="H120" s="108" t="s">
        <v>386</v>
      </c>
      <c r="I120" s="114" t="s">
        <v>370</v>
      </c>
      <c r="J120" s="172"/>
      <c r="K120" s="108" t="s">
        <v>387</v>
      </c>
      <c r="L120" s="108" t="s">
        <v>387</v>
      </c>
      <c r="M120" s="172"/>
      <c r="N120" s="172"/>
      <c r="O120" s="108" t="s">
        <v>388</v>
      </c>
      <c r="P120" s="172"/>
      <c r="Q120" s="108" t="s">
        <v>388</v>
      </c>
      <c r="R120" s="114"/>
    </row>
    <row r="121" spans="1:18" s="107" customFormat="1" ht="38.25" customHeight="1" x14ac:dyDescent="0.3">
      <c r="A121" s="176"/>
      <c r="B121" s="176"/>
      <c r="C121" s="124" t="s">
        <v>95</v>
      </c>
      <c r="D121" s="108" t="s">
        <v>328</v>
      </c>
      <c r="E121" s="125"/>
      <c r="F121" s="108" t="s">
        <v>319</v>
      </c>
      <c r="G121" s="108" t="s">
        <v>319</v>
      </c>
      <c r="H121" s="108" t="s">
        <v>319</v>
      </c>
      <c r="I121" s="108" t="s">
        <v>329</v>
      </c>
      <c r="J121" s="108" t="s">
        <v>319</v>
      </c>
      <c r="K121" s="125"/>
      <c r="L121" s="108" t="s">
        <v>319</v>
      </c>
      <c r="M121" s="108" t="s">
        <v>319</v>
      </c>
      <c r="N121" s="108" t="s">
        <v>319</v>
      </c>
      <c r="O121" s="108" t="s">
        <v>319</v>
      </c>
      <c r="P121" s="114"/>
      <c r="Q121" s="108" t="s">
        <v>319</v>
      </c>
      <c r="R121" s="114"/>
    </row>
    <row r="122" spans="1:18" s="107" customFormat="1" ht="148.5" x14ac:dyDescent="0.3">
      <c r="A122" s="176"/>
      <c r="B122" s="176"/>
      <c r="C122" s="124" t="s">
        <v>96</v>
      </c>
      <c r="D122" s="125" t="s">
        <v>272</v>
      </c>
      <c r="E122" s="125" t="s">
        <v>279</v>
      </c>
      <c r="F122" s="125" t="s">
        <v>289</v>
      </c>
      <c r="G122" s="125" t="s">
        <v>272</v>
      </c>
      <c r="H122" s="125" t="s">
        <v>279</v>
      </c>
      <c r="I122" s="125"/>
      <c r="J122" s="125"/>
      <c r="K122" s="125"/>
      <c r="L122" s="125"/>
      <c r="M122" s="125"/>
      <c r="N122" s="125"/>
      <c r="O122" s="125"/>
      <c r="P122" s="114"/>
      <c r="Q122" s="114"/>
      <c r="R122" s="114"/>
    </row>
    <row r="123" spans="1:18" s="107" customFormat="1" ht="49.5" x14ac:dyDescent="0.3">
      <c r="A123" s="176"/>
      <c r="B123" s="176"/>
      <c r="C123" s="124" t="s">
        <v>97</v>
      </c>
      <c r="D123" s="170" t="s">
        <v>423</v>
      </c>
      <c r="E123" s="125"/>
      <c r="F123" s="125"/>
      <c r="G123" s="125"/>
      <c r="H123" s="125"/>
      <c r="I123" s="125"/>
      <c r="J123" s="170" t="s">
        <v>424</v>
      </c>
      <c r="K123" s="170" t="s">
        <v>425</v>
      </c>
      <c r="L123" s="125"/>
      <c r="M123" s="125"/>
      <c r="N123" s="123" t="s">
        <v>425</v>
      </c>
      <c r="O123" s="170" t="s">
        <v>426</v>
      </c>
      <c r="P123" s="170" t="s">
        <v>427</v>
      </c>
      <c r="Q123" s="114"/>
      <c r="R123" s="114"/>
    </row>
    <row r="124" spans="1:18" customFormat="1" ht="50.25" customHeight="1" x14ac:dyDescent="0.3">
      <c r="A124" s="176">
        <v>21</v>
      </c>
      <c r="B124" s="176" t="s">
        <v>43</v>
      </c>
      <c r="C124" s="124" t="s">
        <v>93</v>
      </c>
      <c r="D124" s="171"/>
      <c r="E124" s="130"/>
      <c r="F124" s="130"/>
      <c r="G124" s="130"/>
      <c r="H124" s="130"/>
      <c r="I124" s="130"/>
      <c r="J124" s="171"/>
      <c r="K124" s="171"/>
      <c r="L124" s="130"/>
      <c r="M124" s="130"/>
      <c r="N124" s="130"/>
      <c r="O124" s="171"/>
      <c r="P124" s="171"/>
      <c r="Q124" s="114"/>
      <c r="R124" s="114"/>
    </row>
    <row r="125" spans="1:18" customFormat="1" ht="50.25" customHeight="1" x14ac:dyDescent="0.3">
      <c r="A125" s="176"/>
      <c r="B125" s="176"/>
      <c r="C125" s="124" t="s">
        <v>94</v>
      </c>
      <c r="D125" s="171"/>
      <c r="E125" s="126" t="s">
        <v>196</v>
      </c>
      <c r="F125" s="130"/>
      <c r="G125" s="126" t="s">
        <v>196</v>
      </c>
      <c r="H125" s="126" t="s">
        <v>196</v>
      </c>
      <c r="I125" s="126" t="s">
        <v>196</v>
      </c>
      <c r="J125" s="171"/>
      <c r="K125" s="171"/>
      <c r="L125" s="126" t="s">
        <v>196</v>
      </c>
      <c r="M125" s="126" t="s">
        <v>196</v>
      </c>
      <c r="N125" s="126" t="s">
        <v>196</v>
      </c>
      <c r="O125" s="171"/>
      <c r="P125" s="171"/>
      <c r="Q125" s="114"/>
      <c r="R125" s="114"/>
    </row>
    <row r="126" spans="1:18" ht="50.25" customHeight="1" x14ac:dyDescent="0.3">
      <c r="A126" s="176"/>
      <c r="B126" s="176"/>
      <c r="C126" s="111" t="s">
        <v>98</v>
      </c>
      <c r="D126" s="172"/>
      <c r="E126" s="114" t="s">
        <v>390</v>
      </c>
      <c r="F126" s="114" t="s">
        <v>390</v>
      </c>
      <c r="G126" s="114" t="s">
        <v>390</v>
      </c>
      <c r="H126" s="114" t="s">
        <v>390</v>
      </c>
      <c r="I126" s="114" t="s">
        <v>390</v>
      </c>
      <c r="J126" s="172"/>
      <c r="K126" s="172"/>
      <c r="L126" s="114" t="s">
        <v>390</v>
      </c>
      <c r="M126" s="114" t="s">
        <v>390</v>
      </c>
      <c r="N126" s="114" t="s">
        <v>390</v>
      </c>
      <c r="O126" s="172"/>
      <c r="P126" s="172"/>
      <c r="Q126" s="114" t="s">
        <v>390</v>
      </c>
      <c r="R126" s="114"/>
    </row>
    <row r="127" spans="1:18" s="107" customFormat="1" ht="50.25" customHeight="1" x14ac:dyDescent="0.3">
      <c r="A127" s="176"/>
      <c r="B127" s="176"/>
      <c r="C127" s="124" t="s">
        <v>95</v>
      </c>
      <c r="D127" s="108" t="s">
        <v>330</v>
      </c>
      <c r="E127" s="125"/>
      <c r="F127" s="108" t="s">
        <v>331</v>
      </c>
      <c r="G127" s="108" t="s">
        <v>332</v>
      </c>
      <c r="H127" s="125"/>
      <c r="I127" s="125"/>
      <c r="J127" s="125"/>
      <c r="K127" s="125"/>
      <c r="L127" s="125"/>
      <c r="M127" s="125"/>
      <c r="N127" s="125"/>
      <c r="O127" s="125"/>
      <c r="P127" s="114"/>
      <c r="Q127" s="114"/>
      <c r="R127" s="114"/>
    </row>
    <row r="128" spans="1:18" s="107" customFormat="1" ht="82.5" x14ac:dyDescent="0.25">
      <c r="A128" s="176"/>
      <c r="B128" s="176"/>
      <c r="C128" s="124" t="s">
        <v>96</v>
      </c>
      <c r="D128" s="125" t="s">
        <v>274</v>
      </c>
      <c r="E128" s="125"/>
      <c r="F128" s="125"/>
      <c r="G128" s="125" t="s">
        <v>297</v>
      </c>
      <c r="H128" s="125"/>
      <c r="I128" s="125"/>
      <c r="J128" s="125"/>
      <c r="K128" s="125"/>
      <c r="L128" s="125"/>
      <c r="M128" s="125"/>
      <c r="N128" s="125"/>
      <c r="O128" s="125"/>
      <c r="P128" s="125"/>
      <c r="Q128" s="125"/>
      <c r="R128" s="125"/>
    </row>
    <row r="129" spans="1:18" s="107" customFormat="1" x14ac:dyDescent="0.3">
      <c r="A129" s="176"/>
      <c r="B129" s="176"/>
      <c r="C129" s="124" t="s">
        <v>97</v>
      </c>
      <c r="D129" s="173" t="s">
        <v>428</v>
      </c>
      <c r="E129" s="125"/>
      <c r="F129" s="125"/>
      <c r="G129" s="125"/>
      <c r="H129" s="125"/>
      <c r="I129" s="125"/>
      <c r="J129" s="125"/>
      <c r="K129" s="125"/>
      <c r="L129" s="125"/>
      <c r="M129" s="125"/>
      <c r="N129" s="125"/>
      <c r="O129" s="125"/>
      <c r="P129" s="123" t="s">
        <v>429</v>
      </c>
      <c r="Q129" s="114"/>
      <c r="R129" s="114"/>
    </row>
    <row r="130" spans="1:18" customFormat="1" x14ac:dyDescent="0.3">
      <c r="A130" s="176">
        <v>22</v>
      </c>
      <c r="B130" s="176" t="s">
        <v>44</v>
      </c>
      <c r="C130" s="124" t="s">
        <v>93</v>
      </c>
      <c r="D130" s="174"/>
      <c r="E130" s="130"/>
      <c r="F130" s="130"/>
      <c r="G130" s="130"/>
      <c r="H130" s="130"/>
      <c r="I130" s="130"/>
      <c r="J130" s="130"/>
      <c r="K130" s="130"/>
      <c r="L130" s="130"/>
      <c r="M130" s="130"/>
      <c r="N130" s="130"/>
      <c r="O130" s="130"/>
      <c r="P130" s="130"/>
      <c r="Q130" s="114"/>
      <c r="R130" s="114"/>
    </row>
    <row r="131" spans="1:18" customFormat="1" x14ac:dyDescent="0.3">
      <c r="A131" s="176"/>
      <c r="B131" s="176"/>
      <c r="C131" s="124" t="s">
        <v>94</v>
      </c>
      <c r="D131" s="174"/>
      <c r="E131" s="130"/>
      <c r="F131" s="130"/>
      <c r="G131" s="130"/>
      <c r="H131" s="130"/>
      <c r="I131" s="130"/>
      <c r="J131" s="130"/>
      <c r="K131" s="130"/>
      <c r="L131" s="130"/>
      <c r="M131" s="130"/>
      <c r="N131" s="130"/>
      <c r="O131" s="130"/>
      <c r="P131" s="130"/>
      <c r="Q131" s="114"/>
      <c r="R131" s="114"/>
    </row>
    <row r="132" spans="1:18" ht="409.5" x14ac:dyDescent="0.3">
      <c r="A132" s="176"/>
      <c r="B132" s="176"/>
      <c r="C132" s="111" t="s">
        <v>98</v>
      </c>
      <c r="D132" s="175"/>
      <c r="E132" s="114" t="s">
        <v>391</v>
      </c>
      <c r="F132" s="114" t="s">
        <v>391</v>
      </c>
      <c r="G132" s="114" t="s">
        <v>391</v>
      </c>
      <c r="H132" s="114" t="s">
        <v>391</v>
      </c>
      <c r="I132" s="114" t="s">
        <v>391</v>
      </c>
      <c r="J132" s="114" t="s">
        <v>391</v>
      </c>
      <c r="K132" s="114" t="s">
        <v>391</v>
      </c>
      <c r="L132" s="114" t="s">
        <v>391</v>
      </c>
      <c r="M132" s="114" t="s">
        <v>391</v>
      </c>
      <c r="N132" s="114" t="s">
        <v>391</v>
      </c>
      <c r="O132" s="114" t="s">
        <v>391</v>
      </c>
      <c r="P132" s="114" t="s">
        <v>391</v>
      </c>
      <c r="Q132" s="114" t="s">
        <v>391</v>
      </c>
      <c r="R132" s="114"/>
    </row>
    <row r="133" spans="1:18" s="107" customFormat="1" ht="66" x14ac:dyDescent="0.3">
      <c r="A133" s="176"/>
      <c r="B133" s="176"/>
      <c r="C133" s="124" t="s">
        <v>95</v>
      </c>
      <c r="D133" s="108" t="s">
        <v>333</v>
      </c>
      <c r="E133" s="125"/>
      <c r="F133" s="108" t="s">
        <v>333</v>
      </c>
      <c r="G133" s="108" t="s">
        <v>333</v>
      </c>
      <c r="H133" s="108" t="s">
        <v>333</v>
      </c>
      <c r="I133" s="108" t="s">
        <v>333</v>
      </c>
      <c r="J133" s="108" t="s">
        <v>333</v>
      </c>
      <c r="K133" s="125"/>
      <c r="L133" s="108" t="s">
        <v>333</v>
      </c>
      <c r="M133" s="108" t="s">
        <v>333</v>
      </c>
      <c r="N133" s="108" t="s">
        <v>333</v>
      </c>
      <c r="O133" s="108" t="s">
        <v>333</v>
      </c>
      <c r="P133" s="114"/>
      <c r="Q133" s="108" t="s">
        <v>333</v>
      </c>
      <c r="R133" s="114"/>
    </row>
    <row r="134" spans="1:18" s="107" customFormat="1" ht="99" x14ac:dyDescent="0.3">
      <c r="A134" s="176"/>
      <c r="B134" s="176"/>
      <c r="C134" s="124" t="s">
        <v>96</v>
      </c>
      <c r="D134" s="125" t="s">
        <v>275</v>
      </c>
      <c r="E134" s="115"/>
      <c r="F134" s="125" t="s">
        <v>285</v>
      </c>
      <c r="G134" s="125" t="s">
        <v>298</v>
      </c>
      <c r="H134" s="125" t="s">
        <v>285</v>
      </c>
      <c r="I134" s="125"/>
      <c r="J134" s="125"/>
      <c r="K134" s="125"/>
      <c r="L134" s="125" t="s">
        <v>285</v>
      </c>
      <c r="M134" s="125" t="s">
        <v>285</v>
      </c>
      <c r="N134" s="125" t="s">
        <v>285</v>
      </c>
      <c r="O134" s="125" t="s">
        <v>285</v>
      </c>
      <c r="P134" s="125"/>
      <c r="Q134" s="125" t="s">
        <v>285</v>
      </c>
      <c r="R134" s="114"/>
    </row>
    <row r="135" spans="1:18" s="107" customFormat="1" x14ac:dyDescent="0.3">
      <c r="A135" s="176"/>
      <c r="B135" s="176"/>
      <c r="C135" s="124" t="s">
        <v>97</v>
      </c>
      <c r="D135" s="170" t="s">
        <v>430</v>
      </c>
      <c r="E135" s="125"/>
      <c r="F135" s="125"/>
      <c r="G135" s="125"/>
      <c r="H135" s="125"/>
      <c r="I135" s="125"/>
      <c r="J135" s="170" t="s">
        <v>431</v>
      </c>
      <c r="K135" s="170" t="s">
        <v>431</v>
      </c>
      <c r="L135" s="125"/>
      <c r="M135" s="170" t="s">
        <v>431</v>
      </c>
      <c r="N135" s="170" t="s">
        <v>431</v>
      </c>
      <c r="O135" s="125"/>
      <c r="P135" s="170" t="s">
        <v>431</v>
      </c>
      <c r="Q135" s="114"/>
      <c r="R135" s="114"/>
    </row>
    <row r="136" spans="1:18" customFormat="1" x14ac:dyDescent="0.3">
      <c r="A136" s="176">
        <v>23</v>
      </c>
      <c r="B136" s="176" t="s">
        <v>45</v>
      </c>
      <c r="C136" s="124" t="s">
        <v>93</v>
      </c>
      <c r="D136" s="171"/>
      <c r="E136" s="130"/>
      <c r="F136" s="130"/>
      <c r="G136" s="130"/>
      <c r="H136" s="130"/>
      <c r="I136" s="130"/>
      <c r="J136" s="171"/>
      <c r="K136" s="171"/>
      <c r="L136" s="130"/>
      <c r="M136" s="171"/>
      <c r="N136" s="171"/>
      <c r="O136" s="130"/>
      <c r="P136" s="171"/>
      <c r="Q136" s="114"/>
      <c r="R136" s="114"/>
    </row>
    <row r="137" spans="1:18" customFormat="1" x14ac:dyDescent="0.3">
      <c r="A137" s="176"/>
      <c r="B137" s="176"/>
      <c r="C137" s="124" t="s">
        <v>94</v>
      </c>
      <c r="D137" s="171"/>
      <c r="E137" s="130"/>
      <c r="F137" s="130"/>
      <c r="G137" s="130"/>
      <c r="H137" s="130"/>
      <c r="I137" s="130"/>
      <c r="J137" s="171"/>
      <c r="K137" s="171"/>
      <c r="L137" s="130"/>
      <c r="M137" s="171"/>
      <c r="N137" s="171"/>
      <c r="O137" s="130"/>
      <c r="P137" s="171"/>
      <c r="Q137" s="114"/>
      <c r="R137" s="114"/>
    </row>
    <row r="138" spans="1:18" ht="231" x14ac:dyDescent="0.3">
      <c r="A138" s="176"/>
      <c r="B138" s="176"/>
      <c r="C138" s="111" t="s">
        <v>98</v>
      </c>
      <c r="D138" s="172"/>
      <c r="E138" s="114" t="s">
        <v>392</v>
      </c>
      <c r="F138" s="114" t="s">
        <v>392</v>
      </c>
      <c r="G138" s="114" t="s">
        <v>392</v>
      </c>
      <c r="H138" s="114" t="s">
        <v>392</v>
      </c>
      <c r="I138" s="114" t="s">
        <v>392</v>
      </c>
      <c r="J138" s="172"/>
      <c r="K138" s="172"/>
      <c r="L138" s="114" t="s">
        <v>392</v>
      </c>
      <c r="M138" s="172"/>
      <c r="N138" s="172"/>
      <c r="O138" s="114" t="s">
        <v>392</v>
      </c>
      <c r="P138" s="172"/>
      <c r="Q138" s="114" t="s">
        <v>392</v>
      </c>
      <c r="R138" s="114"/>
    </row>
    <row r="139" spans="1:18" s="107" customFormat="1" ht="99" x14ac:dyDescent="0.3">
      <c r="A139" s="176"/>
      <c r="B139" s="176"/>
      <c r="C139" s="124" t="s">
        <v>95</v>
      </c>
      <c r="D139" s="108" t="s">
        <v>319</v>
      </c>
      <c r="E139" s="125"/>
      <c r="F139" s="108" t="s">
        <v>319</v>
      </c>
      <c r="G139" s="108" t="s">
        <v>319</v>
      </c>
      <c r="H139" s="108" t="s">
        <v>319</v>
      </c>
      <c r="I139" s="108" t="s">
        <v>319</v>
      </c>
      <c r="J139" s="108" t="s">
        <v>319</v>
      </c>
      <c r="K139" s="125"/>
      <c r="L139" s="108" t="s">
        <v>319</v>
      </c>
      <c r="M139" s="108" t="s">
        <v>319</v>
      </c>
      <c r="N139" s="108" t="s">
        <v>319</v>
      </c>
      <c r="O139" s="108" t="s">
        <v>319</v>
      </c>
      <c r="P139" s="114"/>
      <c r="Q139" s="108" t="s">
        <v>319</v>
      </c>
      <c r="R139" s="114"/>
    </row>
    <row r="140" spans="1:18" s="107" customFormat="1" ht="148.5" x14ac:dyDescent="0.25">
      <c r="A140" s="176"/>
      <c r="B140" s="176"/>
      <c r="C140" s="124" t="s">
        <v>96</v>
      </c>
      <c r="D140" s="125" t="s">
        <v>273</v>
      </c>
      <c r="E140" s="125" t="s">
        <v>273</v>
      </c>
      <c r="F140" s="125" t="s">
        <v>273</v>
      </c>
      <c r="G140" s="125" t="s">
        <v>273</v>
      </c>
      <c r="H140" s="125" t="s">
        <v>273</v>
      </c>
      <c r="I140" s="125"/>
      <c r="J140" s="125"/>
      <c r="K140" s="125"/>
      <c r="L140" s="125" t="s">
        <v>273</v>
      </c>
      <c r="M140" s="125" t="s">
        <v>273</v>
      </c>
      <c r="N140" s="125" t="s">
        <v>273</v>
      </c>
      <c r="O140" s="125" t="s">
        <v>273</v>
      </c>
      <c r="P140" s="125"/>
      <c r="Q140" s="125" t="s">
        <v>273</v>
      </c>
      <c r="R140" s="125" t="s">
        <v>273</v>
      </c>
    </row>
    <row r="141" spans="1:18" s="107" customFormat="1" ht="108" customHeight="1" x14ac:dyDescent="0.3">
      <c r="A141" s="176"/>
      <c r="B141" s="176"/>
      <c r="C141" s="124" t="s">
        <v>97</v>
      </c>
      <c r="D141" s="123" t="s">
        <v>432</v>
      </c>
      <c r="E141" s="125"/>
      <c r="F141" s="125"/>
      <c r="G141" s="125"/>
      <c r="H141" s="125"/>
      <c r="I141" s="125"/>
      <c r="J141" s="125" t="s">
        <v>433</v>
      </c>
      <c r="K141" s="125" t="s">
        <v>433</v>
      </c>
      <c r="L141" s="125"/>
      <c r="M141" s="125" t="s">
        <v>433</v>
      </c>
      <c r="N141" s="125" t="s">
        <v>433</v>
      </c>
      <c r="O141" s="125" t="s">
        <v>433</v>
      </c>
      <c r="P141" s="114" t="s">
        <v>433</v>
      </c>
      <c r="Q141" s="114"/>
      <c r="R141" s="114"/>
    </row>
    <row r="142" spans="1:18" customFormat="1" ht="25.5" customHeight="1" x14ac:dyDescent="0.3">
      <c r="A142" s="176">
        <v>24</v>
      </c>
      <c r="B142" s="176" t="s">
        <v>46</v>
      </c>
      <c r="C142" s="124" t="s">
        <v>93</v>
      </c>
      <c r="D142" s="108" t="s">
        <v>217</v>
      </c>
      <c r="E142" s="108" t="s">
        <v>217</v>
      </c>
      <c r="F142" s="108" t="s">
        <v>218</v>
      </c>
      <c r="G142" s="130"/>
      <c r="H142" s="108" t="s">
        <v>220</v>
      </c>
      <c r="I142" s="127" t="s">
        <v>219</v>
      </c>
      <c r="J142" s="130"/>
      <c r="K142" s="108" t="s">
        <v>221</v>
      </c>
      <c r="L142" s="108" t="s">
        <v>222</v>
      </c>
      <c r="M142" s="130"/>
      <c r="N142" s="130"/>
      <c r="O142" s="130"/>
      <c r="P142" s="130"/>
      <c r="Q142" s="114"/>
      <c r="R142" s="114"/>
    </row>
    <row r="143" spans="1:18" customFormat="1" ht="25.5" customHeight="1" x14ac:dyDescent="0.3">
      <c r="A143" s="176"/>
      <c r="B143" s="176"/>
      <c r="C143" s="124" t="s">
        <v>94</v>
      </c>
      <c r="D143" s="130"/>
      <c r="E143" s="126" t="s">
        <v>197</v>
      </c>
      <c r="F143" s="130"/>
      <c r="G143" s="130"/>
      <c r="H143" s="130"/>
      <c r="I143" s="130"/>
      <c r="J143" s="130"/>
      <c r="K143" s="130"/>
      <c r="L143" s="126" t="s">
        <v>197</v>
      </c>
      <c r="M143" s="130"/>
      <c r="N143" s="130"/>
      <c r="O143" s="130"/>
      <c r="P143" s="130"/>
      <c r="Q143" s="114"/>
      <c r="R143" s="114"/>
    </row>
    <row r="144" spans="1:18" ht="25.5" customHeight="1" x14ac:dyDescent="0.3">
      <c r="A144" s="176"/>
      <c r="B144" s="176"/>
      <c r="C144" s="111" t="s">
        <v>98</v>
      </c>
      <c r="D144" s="114" t="s">
        <v>393</v>
      </c>
      <c r="E144" s="114" t="s">
        <v>393</v>
      </c>
      <c r="F144" s="114" t="s">
        <v>393</v>
      </c>
      <c r="G144" s="114" t="s">
        <v>393</v>
      </c>
      <c r="H144" s="114" t="s">
        <v>393</v>
      </c>
      <c r="I144" s="114" t="s">
        <v>393</v>
      </c>
      <c r="J144" s="114" t="s">
        <v>393</v>
      </c>
      <c r="K144" s="114" t="s">
        <v>393</v>
      </c>
      <c r="L144" s="114" t="s">
        <v>393</v>
      </c>
      <c r="M144" s="114" t="s">
        <v>393</v>
      </c>
      <c r="N144" s="114" t="s">
        <v>393</v>
      </c>
      <c r="O144" s="114" t="s">
        <v>393</v>
      </c>
      <c r="P144" s="114" t="s">
        <v>393</v>
      </c>
      <c r="Q144" s="114" t="s">
        <v>393</v>
      </c>
      <c r="R144" s="114"/>
    </row>
    <row r="145" spans="1:18" s="107" customFormat="1" ht="25.5" customHeight="1" x14ac:dyDescent="0.3">
      <c r="A145" s="176"/>
      <c r="B145" s="176"/>
      <c r="C145" s="124" t="s">
        <v>95</v>
      </c>
      <c r="D145" s="108" t="s">
        <v>396</v>
      </c>
      <c r="E145" s="125"/>
      <c r="F145" s="125"/>
      <c r="G145" s="125"/>
      <c r="H145" s="125"/>
      <c r="I145" s="108" t="s">
        <v>334</v>
      </c>
      <c r="J145" s="125"/>
      <c r="K145" s="125"/>
      <c r="L145" s="125"/>
      <c r="M145" s="125"/>
      <c r="N145" s="125"/>
      <c r="O145" s="125"/>
      <c r="P145" s="114"/>
      <c r="Q145" s="114"/>
      <c r="R145" s="114"/>
    </row>
    <row r="146" spans="1:18" s="107" customFormat="1" ht="198" x14ac:dyDescent="0.3">
      <c r="A146" s="176"/>
      <c r="B146" s="176"/>
      <c r="C146" s="124" t="s">
        <v>96</v>
      </c>
      <c r="D146" s="125" t="s">
        <v>276</v>
      </c>
      <c r="E146" s="125" t="s">
        <v>286</v>
      </c>
      <c r="F146" s="125"/>
      <c r="G146" s="125" t="s">
        <v>299</v>
      </c>
      <c r="H146" s="125" t="s">
        <v>305</v>
      </c>
      <c r="I146" s="125"/>
      <c r="J146" s="125"/>
      <c r="K146" s="125"/>
      <c r="L146" s="125"/>
      <c r="M146" s="125"/>
      <c r="N146" s="125"/>
      <c r="O146" s="125"/>
      <c r="P146" s="114"/>
      <c r="Q146" s="114"/>
      <c r="R146" s="114"/>
    </row>
    <row r="147" spans="1:18" s="107" customFormat="1" ht="15" customHeight="1" x14ac:dyDescent="0.3">
      <c r="A147" s="176"/>
      <c r="B147" s="176"/>
      <c r="C147" s="124" t="s">
        <v>97</v>
      </c>
      <c r="D147" s="170" t="s">
        <v>434</v>
      </c>
      <c r="E147" s="125"/>
      <c r="F147" s="125"/>
      <c r="G147" s="125"/>
      <c r="H147" s="125"/>
      <c r="I147" s="125"/>
      <c r="J147" s="125" t="s">
        <v>435</v>
      </c>
      <c r="K147" s="125" t="s">
        <v>435</v>
      </c>
      <c r="L147" s="125"/>
      <c r="M147" s="125" t="s">
        <v>435</v>
      </c>
      <c r="N147" s="125" t="s">
        <v>435</v>
      </c>
      <c r="O147" s="125" t="s">
        <v>435</v>
      </c>
      <c r="P147" s="114"/>
      <c r="Q147" s="114"/>
      <c r="R147" s="114"/>
    </row>
    <row r="148" spans="1:18" customFormat="1" x14ac:dyDescent="0.3">
      <c r="A148" s="176">
        <v>25</v>
      </c>
      <c r="B148" s="176" t="s">
        <v>90</v>
      </c>
      <c r="C148" s="124" t="s">
        <v>93</v>
      </c>
      <c r="D148" s="171"/>
      <c r="E148" s="130"/>
      <c r="F148" s="130"/>
      <c r="G148" s="130"/>
      <c r="H148" s="130"/>
      <c r="I148" s="130"/>
      <c r="J148" s="130"/>
      <c r="K148" s="130"/>
      <c r="L148" s="130"/>
      <c r="M148" s="130"/>
      <c r="N148" s="130"/>
      <c r="O148" s="130"/>
      <c r="P148" s="130"/>
      <c r="Q148" s="114"/>
      <c r="R148" s="114"/>
    </row>
    <row r="149" spans="1:18" customFormat="1" ht="66" x14ac:dyDescent="0.3">
      <c r="A149" s="176"/>
      <c r="B149" s="176"/>
      <c r="C149" s="124" t="s">
        <v>94</v>
      </c>
      <c r="D149" s="171"/>
      <c r="E149" s="130"/>
      <c r="F149" s="130"/>
      <c r="G149" s="130"/>
      <c r="H149" s="130"/>
      <c r="I149" s="108" t="s">
        <v>198</v>
      </c>
      <c r="J149" s="130"/>
      <c r="K149" s="130"/>
      <c r="L149" s="130"/>
      <c r="M149" s="130"/>
      <c r="N149" s="130"/>
      <c r="O149" s="130"/>
      <c r="P149" s="130"/>
      <c r="Q149" s="114"/>
      <c r="R149" s="114"/>
    </row>
    <row r="150" spans="1:18" ht="66" x14ac:dyDescent="0.3">
      <c r="A150" s="176"/>
      <c r="B150" s="176"/>
      <c r="C150" s="111" t="s">
        <v>98</v>
      </c>
      <c r="D150" s="172"/>
      <c r="E150" s="111"/>
      <c r="F150" s="111"/>
      <c r="G150" s="111"/>
      <c r="H150" s="111"/>
      <c r="I150" s="108" t="s">
        <v>394</v>
      </c>
      <c r="J150" s="111"/>
      <c r="K150" s="111"/>
      <c r="L150" s="111"/>
      <c r="M150" s="111"/>
      <c r="N150" s="111"/>
      <c r="O150" s="111"/>
      <c r="P150" s="111"/>
      <c r="Q150" s="114"/>
      <c r="R150" s="114"/>
    </row>
    <row r="151" spans="1:18" s="107" customFormat="1" ht="66" x14ac:dyDescent="0.3">
      <c r="A151" s="176"/>
      <c r="B151" s="176"/>
      <c r="C151" s="124" t="s">
        <v>95</v>
      </c>
      <c r="D151" s="108" t="s">
        <v>326</v>
      </c>
      <c r="E151" s="125"/>
      <c r="F151" s="125"/>
      <c r="G151" s="125"/>
      <c r="H151" s="125"/>
      <c r="I151" s="108" t="s">
        <v>335</v>
      </c>
      <c r="J151" s="125"/>
      <c r="K151" s="125"/>
      <c r="L151" s="125"/>
      <c r="M151" s="125"/>
      <c r="N151" s="125"/>
      <c r="O151" s="125"/>
      <c r="P151" s="114"/>
      <c r="Q151" s="114"/>
      <c r="R151" s="114"/>
    </row>
    <row r="152" spans="1:18" s="107" customFormat="1" ht="115.5" x14ac:dyDescent="0.3">
      <c r="A152" s="176"/>
      <c r="B152" s="176"/>
      <c r="C152" s="124" t="s">
        <v>96</v>
      </c>
      <c r="D152" s="125" t="s">
        <v>277</v>
      </c>
      <c r="E152" s="125"/>
      <c r="F152" s="125"/>
      <c r="G152" s="125"/>
      <c r="H152" s="125"/>
      <c r="I152" s="125"/>
      <c r="J152" s="125"/>
      <c r="K152" s="125"/>
      <c r="L152" s="125"/>
      <c r="M152" s="125"/>
      <c r="N152" s="125"/>
      <c r="O152" s="125"/>
      <c r="P152" s="114"/>
      <c r="Q152" s="114"/>
      <c r="R152" s="114"/>
    </row>
    <row r="153" spans="1:18" s="107" customFormat="1" ht="115.5" x14ac:dyDescent="0.3">
      <c r="A153" s="176"/>
      <c r="B153" s="176"/>
      <c r="C153" s="124" t="s">
        <v>97</v>
      </c>
      <c r="D153" s="123" t="s">
        <v>436</v>
      </c>
      <c r="E153" s="125"/>
      <c r="F153" s="125"/>
      <c r="G153" s="125"/>
      <c r="H153" s="125"/>
      <c r="I153" s="125"/>
      <c r="J153" s="125"/>
      <c r="K153" s="125"/>
      <c r="L153" s="125"/>
      <c r="M153" s="125"/>
      <c r="N153" s="125"/>
      <c r="O153" s="125"/>
      <c r="P153" s="114"/>
      <c r="Q153" s="114"/>
      <c r="R153" s="114"/>
    </row>
    <row r="154" spans="1:18" customFormat="1" x14ac:dyDescent="0.3">
      <c r="A154" s="177">
        <v>26</v>
      </c>
      <c r="B154" s="177" t="s">
        <v>91</v>
      </c>
      <c r="C154" s="124" t="s">
        <v>93</v>
      </c>
      <c r="D154" s="130"/>
      <c r="E154" s="130"/>
      <c r="F154" s="130"/>
      <c r="G154" s="130"/>
      <c r="H154" s="130"/>
      <c r="I154" s="130"/>
      <c r="J154" s="130"/>
      <c r="K154" s="130"/>
      <c r="L154" s="130"/>
      <c r="M154" s="130"/>
      <c r="N154" s="130"/>
      <c r="O154" s="130"/>
      <c r="P154" s="130"/>
      <c r="Q154" s="114"/>
      <c r="R154" s="114"/>
    </row>
    <row r="155" spans="1:18" customFormat="1" ht="82.5" x14ac:dyDescent="0.3">
      <c r="A155" s="177"/>
      <c r="B155" s="177"/>
      <c r="C155" s="124" t="s">
        <v>94</v>
      </c>
      <c r="D155" s="108" t="s">
        <v>199</v>
      </c>
      <c r="E155" s="130"/>
      <c r="F155" s="130"/>
      <c r="G155" s="130"/>
      <c r="H155" s="130"/>
      <c r="I155" s="108" t="s">
        <v>200</v>
      </c>
      <c r="J155" s="130"/>
      <c r="K155" s="130"/>
      <c r="L155" s="108" t="s">
        <v>201</v>
      </c>
      <c r="M155" s="130"/>
      <c r="N155" s="130"/>
      <c r="O155" s="130"/>
      <c r="P155" s="130"/>
      <c r="Q155" s="114"/>
      <c r="R155" s="114"/>
    </row>
    <row r="156" spans="1:18" ht="132" x14ac:dyDescent="0.3">
      <c r="A156" s="177"/>
      <c r="B156" s="177"/>
      <c r="C156" s="111" t="s">
        <v>98</v>
      </c>
      <c r="D156" s="108" t="s">
        <v>395</v>
      </c>
      <c r="E156" s="111"/>
      <c r="F156" s="111"/>
      <c r="G156" s="111"/>
      <c r="H156" s="111"/>
      <c r="I156" s="111"/>
      <c r="J156" s="111"/>
      <c r="K156" s="111"/>
      <c r="L156" s="111"/>
      <c r="M156" s="111"/>
      <c r="N156" s="111"/>
      <c r="O156" s="111"/>
      <c r="P156" s="111"/>
      <c r="Q156" s="114"/>
      <c r="R156" s="114"/>
    </row>
    <row r="157" spans="1:18" s="107" customFormat="1" ht="82.5" x14ac:dyDescent="0.3">
      <c r="A157" s="177"/>
      <c r="B157" s="177"/>
      <c r="C157" s="124" t="s">
        <v>95</v>
      </c>
      <c r="D157" s="108" t="s">
        <v>316</v>
      </c>
      <c r="E157" s="125"/>
      <c r="F157" s="125"/>
      <c r="G157" s="125"/>
      <c r="H157" s="125"/>
      <c r="I157" s="108" t="s">
        <v>335</v>
      </c>
      <c r="J157" s="125"/>
      <c r="K157" s="125"/>
      <c r="L157" s="125"/>
      <c r="M157" s="125"/>
      <c r="N157" s="125"/>
      <c r="O157" s="125"/>
      <c r="P157" s="114"/>
      <c r="Q157" s="114"/>
      <c r="R157" s="114"/>
    </row>
    <row r="158" spans="1:18" s="107" customFormat="1" ht="115.5" x14ac:dyDescent="0.3">
      <c r="A158" s="177"/>
      <c r="B158" s="177"/>
      <c r="C158" s="124" t="s">
        <v>96</v>
      </c>
      <c r="D158" s="125" t="s">
        <v>273</v>
      </c>
      <c r="E158" s="125"/>
      <c r="F158" s="125"/>
      <c r="G158" s="125"/>
      <c r="H158" s="125"/>
      <c r="I158" s="125"/>
      <c r="J158" s="125"/>
      <c r="K158" s="125"/>
      <c r="L158" s="125"/>
      <c r="M158" s="125"/>
      <c r="N158" s="125"/>
      <c r="O158" s="125"/>
      <c r="P158" s="114"/>
      <c r="Q158" s="114"/>
      <c r="R158" s="114"/>
    </row>
    <row r="159" spans="1:18" s="107" customFormat="1" ht="33" x14ac:dyDescent="0.3">
      <c r="A159" s="177"/>
      <c r="B159" s="177"/>
      <c r="C159" s="124" t="s">
        <v>97</v>
      </c>
      <c r="D159" s="123" t="s">
        <v>426</v>
      </c>
      <c r="E159" s="125"/>
      <c r="F159" s="125"/>
      <c r="G159" s="125"/>
      <c r="H159" s="125"/>
      <c r="I159" s="125"/>
      <c r="J159" s="125"/>
      <c r="K159" s="125"/>
      <c r="L159" s="125"/>
      <c r="M159" s="125"/>
      <c r="N159" s="125"/>
      <c r="O159" s="125"/>
      <c r="P159" s="114"/>
      <c r="Q159" s="114"/>
      <c r="R159" s="114"/>
    </row>
    <row r="160" spans="1:18" customFormat="1" x14ac:dyDescent="0.3">
      <c r="A160" s="177">
        <v>27</v>
      </c>
      <c r="B160" s="177" t="s">
        <v>92</v>
      </c>
      <c r="C160" s="124" t="s">
        <v>93</v>
      </c>
      <c r="D160" s="130"/>
      <c r="E160" s="130"/>
      <c r="F160" s="130"/>
      <c r="G160" s="130"/>
      <c r="H160" s="130"/>
      <c r="I160" s="130"/>
      <c r="J160" s="130"/>
      <c r="K160" s="130"/>
      <c r="L160" s="130"/>
      <c r="M160" s="130"/>
      <c r="N160" s="130"/>
      <c r="O160" s="130"/>
      <c r="P160" s="130"/>
      <c r="Q160" s="114"/>
      <c r="R160" s="114"/>
    </row>
    <row r="161" spans="1:18" customFormat="1" x14ac:dyDescent="0.3">
      <c r="A161" s="177"/>
      <c r="B161" s="177"/>
      <c r="C161" s="124" t="s">
        <v>94</v>
      </c>
      <c r="D161" s="130"/>
      <c r="E161" s="130"/>
      <c r="F161" s="130"/>
      <c r="G161" s="130"/>
      <c r="H161" s="130"/>
      <c r="I161" s="130"/>
      <c r="J161" s="130"/>
      <c r="K161" s="130"/>
      <c r="L161" s="130"/>
      <c r="M161" s="130"/>
      <c r="N161" s="130"/>
      <c r="O161" s="130"/>
      <c r="P161" s="130"/>
      <c r="Q161" s="114"/>
      <c r="R161" s="114"/>
    </row>
    <row r="162" spans="1:18" x14ac:dyDescent="0.3">
      <c r="A162" s="177"/>
      <c r="B162" s="177"/>
      <c r="C162" s="111" t="s">
        <v>98</v>
      </c>
      <c r="D162" s="111"/>
      <c r="E162" s="111"/>
      <c r="F162" s="111"/>
      <c r="G162" s="111"/>
      <c r="H162" s="111"/>
      <c r="I162" s="111"/>
      <c r="J162" s="111"/>
      <c r="K162" s="111"/>
      <c r="L162" s="111"/>
      <c r="M162" s="111"/>
      <c r="N162" s="111"/>
      <c r="O162" s="111"/>
      <c r="P162" s="111"/>
      <c r="Q162" s="114"/>
      <c r="R162" s="114"/>
    </row>
    <row r="163" spans="1:18" s="107" customFormat="1" ht="28.5" x14ac:dyDescent="0.3">
      <c r="A163" s="177"/>
      <c r="B163" s="177"/>
      <c r="C163" s="124" t="s">
        <v>95</v>
      </c>
      <c r="D163" s="125"/>
      <c r="E163" s="125"/>
      <c r="F163" s="125"/>
      <c r="G163" s="125"/>
      <c r="H163" s="125"/>
      <c r="I163" s="125"/>
      <c r="J163" s="125"/>
      <c r="K163" s="125"/>
      <c r="L163" s="125"/>
      <c r="M163" s="125"/>
      <c r="N163" s="125"/>
      <c r="O163" s="125"/>
      <c r="P163" s="114"/>
      <c r="Q163" s="114"/>
      <c r="R163" s="114"/>
    </row>
    <row r="164" spans="1:18" s="107" customFormat="1" x14ac:dyDescent="0.3">
      <c r="A164" s="177"/>
      <c r="B164" s="177"/>
      <c r="C164" s="124" t="s">
        <v>96</v>
      </c>
      <c r="D164" s="125"/>
      <c r="E164" s="125"/>
      <c r="F164" s="125"/>
      <c r="G164" s="125"/>
      <c r="H164" s="125"/>
      <c r="I164" s="125"/>
      <c r="J164" s="125"/>
      <c r="K164" s="125"/>
      <c r="L164" s="125"/>
      <c r="M164" s="125"/>
      <c r="N164" s="125"/>
      <c r="O164" s="125"/>
      <c r="P164" s="114"/>
      <c r="Q164" s="114"/>
      <c r="R164" s="114"/>
    </row>
    <row r="165" spans="1:18" s="107" customFormat="1" x14ac:dyDescent="0.3">
      <c r="A165" s="177"/>
      <c r="B165" s="177"/>
      <c r="C165" s="124" t="s">
        <v>97</v>
      </c>
      <c r="D165" s="125"/>
      <c r="E165" s="125"/>
      <c r="F165" s="125"/>
      <c r="G165" s="125"/>
      <c r="H165" s="125"/>
      <c r="I165" s="125"/>
      <c r="J165" s="125"/>
      <c r="K165" s="125"/>
      <c r="L165" s="125"/>
      <c r="M165" s="125"/>
      <c r="N165" s="125"/>
      <c r="O165" s="125"/>
      <c r="P165" s="114"/>
      <c r="Q165" s="114"/>
      <c r="R165" s="114"/>
    </row>
    <row r="167" spans="1:18" ht="79.5" customHeight="1" x14ac:dyDescent="0.3">
      <c r="B167" s="178" t="s">
        <v>225</v>
      </c>
      <c r="C167" s="179"/>
      <c r="D167" s="180"/>
      <c r="E167" s="180"/>
      <c r="F167" s="180"/>
      <c r="G167" s="180"/>
      <c r="H167" s="180"/>
      <c r="I167" s="180"/>
      <c r="J167" s="180"/>
      <c r="K167" s="180"/>
      <c r="L167" s="180"/>
      <c r="M167" s="180"/>
      <c r="N167" s="180"/>
      <c r="O167" s="181"/>
    </row>
  </sheetData>
  <autoFilter ref="A3:R165" xr:uid="{94BA8298-B9CE-4273-9204-4D41F49E9B60}"/>
  <mergeCells count="88">
    <mergeCell ref="A136:A141"/>
    <mergeCell ref="A142:A147"/>
    <mergeCell ref="A106:A111"/>
    <mergeCell ref="A112:A117"/>
    <mergeCell ref="A118:A123"/>
    <mergeCell ref="A124:A129"/>
    <mergeCell ref="A130:A135"/>
    <mergeCell ref="A76:A81"/>
    <mergeCell ref="A82:A87"/>
    <mergeCell ref="A88:A93"/>
    <mergeCell ref="A94:A99"/>
    <mergeCell ref="A100:A105"/>
    <mergeCell ref="B124:B129"/>
    <mergeCell ref="B130:B135"/>
    <mergeCell ref="B136:B141"/>
    <mergeCell ref="B142:B147"/>
    <mergeCell ref="A4:A9"/>
    <mergeCell ref="A10:A15"/>
    <mergeCell ref="A16:A21"/>
    <mergeCell ref="A22:A27"/>
    <mergeCell ref="A28:A33"/>
    <mergeCell ref="A34:A39"/>
    <mergeCell ref="A40:A45"/>
    <mergeCell ref="A46:A51"/>
    <mergeCell ref="A52:A57"/>
    <mergeCell ref="A58:A63"/>
    <mergeCell ref="A64:A69"/>
    <mergeCell ref="A70:A75"/>
    <mergeCell ref="B94:B99"/>
    <mergeCell ref="B100:B105"/>
    <mergeCell ref="B106:B111"/>
    <mergeCell ref="B112:B117"/>
    <mergeCell ref="B118:B123"/>
    <mergeCell ref="B167:O167"/>
    <mergeCell ref="B4:B9"/>
    <mergeCell ref="B10:B15"/>
    <mergeCell ref="B16:B21"/>
    <mergeCell ref="B22:B27"/>
    <mergeCell ref="B28:B33"/>
    <mergeCell ref="B34:B39"/>
    <mergeCell ref="B40:B45"/>
    <mergeCell ref="B46:B51"/>
    <mergeCell ref="B52:B57"/>
    <mergeCell ref="B58:B63"/>
    <mergeCell ref="B64:B69"/>
    <mergeCell ref="B70:B75"/>
    <mergeCell ref="B76:B81"/>
    <mergeCell ref="B82:B87"/>
    <mergeCell ref="B88:B93"/>
    <mergeCell ref="A148:A153"/>
    <mergeCell ref="B148:B153"/>
    <mergeCell ref="A154:A159"/>
    <mergeCell ref="B154:B159"/>
    <mergeCell ref="A160:A165"/>
    <mergeCell ref="B160:B165"/>
    <mergeCell ref="P93:P96"/>
    <mergeCell ref="D99:D102"/>
    <mergeCell ref="J99:J102"/>
    <mergeCell ref="O99:O102"/>
    <mergeCell ref="N99:N102"/>
    <mergeCell ref="D93:D96"/>
    <mergeCell ref="J93:J96"/>
    <mergeCell ref="M93:M96"/>
    <mergeCell ref="O93:O96"/>
    <mergeCell ref="N93:N96"/>
    <mergeCell ref="D105:D108"/>
    <mergeCell ref="J105:J108"/>
    <mergeCell ref="N105:N108"/>
    <mergeCell ref="P105:P108"/>
    <mergeCell ref="D111:D114"/>
    <mergeCell ref="P117:P120"/>
    <mergeCell ref="D123:D126"/>
    <mergeCell ref="J123:J126"/>
    <mergeCell ref="K123:K126"/>
    <mergeCell ref="O123:O126"/>
    <mergeCell ref="P123:P126"/>
    <mergeCell ref="D117:D120"/>
    <mergeCell ref="J117:J120"/>
    <mergeCell ref="M117:M120"/>
    <mergeCell ref="N117:N120"/>
    <mergeCell ref="N135:N138"/>
    <mergeCell ref="P135:P138"/>
    <mergeCell ref="D147:D150"/>
    <mergeCell ref="D129:D132"/>
    <mergeCell ref="D135:D138"/>
    <mergeCell ref="J135:J138"/>
    <mergeCell ref="K135:K138"/>
    <mergeCell ref="M135:M13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H94"/>
  <sheetViews>
    <sheetView topLeftCell="A100" zoomScale="60" zoomScaleNormal="60" workbookViewId="0">
      <selection activeCell="H104" sqref="H104"/>
    </sheetView>
  </sheetViews>
  <sheetFormatPr baseColWidth="10" defaultRowHeight="84" customHeight="1" x14ac:dyDescent="0.25"/>
  <cols>
    <col min="2" max="2" width="19.85546875" style="116" customWidth="1"/>
    <col min="3" max="3" width="21.140625" style="21" customWidth="1"/>
    <col min="4" max="4" width="36.7109375" customWidth="1"/>
    <col min="5" max="5" width="39.42578125" customWidth="1"/>
    <col min="6" max="6" width="38.28515625" customWidth="1"/>
    <col min="7" max="7" width="45.5703125" customWidth="1"/>
    <col min="8" max="8" width="37.5703125" customWidth="1"/>
  </cols>
  <sheetData>
    <row r="2" spans="1:8" ht="84" customHeight="1" x14ac:dyDescent="0.3">
      <c r="A2" s="189" t="s">
        <v>52</v>
      </c>
      <c r="B2" s="189"/>
      <c r="C2" s="189"/>
      <c r="D2" s="189"/>
      <c r="E2" s="189"/>
      <c r="F2" s="189"/>
      <c r="G2" s="189"/>
      <c r="H2" s="189"/>
    </row>
    <row r="3" spans="1:8" ht="84" customHeight="1" x14ac:dyDescent="0.25">
      <c r="D3" s="190"/>
      <c r="E3" s="190"/>
      <c r="F3" s="190"/>
      <c r="G3" s="190"/>
      <c r="H3" s="190"/>
    </row>
    <row r="4" spans="1:8" s="7" customFormat="1" ht="84" customHeight="1" x14ac:dyDescent="0.25">
      <c r="B4" s="24" t="s">
        <v>0</v>
      </c>
      <c r="C4" s="24" t="s">
        <v>227</v>
      </c>
      <c r="D4" s="48" t="s">
        <v>47</v>
      </c>
      <c r="E4" s="48" t="s">
        <v>48</v>
      </c>
      <c r="F4" s="48" t="s">
        <v>49</v>
      </c>
      <c r="G4" s="48" t="s">
        <v>50</v>
      </c>
      <c r="H4" s="24" t="s">
        <v>51</v>
      </c>
    </row>
    <row r="5" spans="1:8" s="7" customFormat="1" ht="84" customHeight="1" x14ac:dyDescent="0.25">
      <c r="B5" s="176" t="s">
        <v>226</v>
      </c>
      <c r="C5" s="131" t="s">
        <v>93</v>
      </c>
      <c r="D5" s="132" t="s">
        <v>209</v>
      </c>
      <c r="E5" s="132" t="s">
        <v>439</v>
      </c>
      <c r="F5" s="132" t="s">
        <v>440</v>
      </c>
      <c r="G5" s="132" t="s">
        <v>437</v>
      </c>
      <c r="H5" s="132" t="s">
        <v>438</v>
      </c>
    </row>
    <row r="6" spans="1:8" s="7" customFormat="1" ht="84" customHeight="1" x14ac:dyDescent="0.25">
      <c r="B6" s="176"/>
      <c r="C6" s="131" t="s">
        <v>94</v>
      </c>
      <c r="D6" s="132" t="s">
        <v>468</v>
      </c>
      <c r="E6" s="132" t="s">
        <v>469</v>
      </c>
      <c r="F6" s="132" t="s">
        <v>470</v>
      </c>
      <c r="G6" s="132" t="s">
        <v>466</v>
      </c>
      <c r="H6" s="132" t="s">
        <v>467</v>
      </c>
    </row>
    <row r="7" spans="1:8" s="7" customFormat="1" ht="84" customHeight="1" x14ac:dyDescent="0.25">
      <c r="B7" s="176"/>
      <c r="C7" s="133" t="s">
        <v>98</v>
      </c>
      <c r="D7" s="132" t="s">
        <v>586</v>
      </c>
      <c r="E7" s="132" t="s">
        <v>587</v>
      </c>
      <c r="F7" s="132" t="s">
        <v>588</v>
      </c>
      <c r="G7" s="132" t="s">
        <v>589</v>
      </c>
      <c r="H7" s="132" t="s">
        <v>590</v>
      </c>
    </row>
    <row r="8" spans="1:8" s="7" customFormat="1" ht="84" customHeight="1" x14ac:dyDescent="0.25">
      <c r="B8" s="176"/>
      <c r="C8" s="131" t="s">
        <v>95</v>
      </c>
      <c r="D8" s="132" t="s">
        <v>543</v>
      </c>
      <c r="E8" s="132" t="s">
        <v>544</v>
      </c>
      <c r="F8" s="132" t="s">
        <v>545</v>
      </c>
      <c r="G8" s="132" t="s">
        <v>546</v>
      </c>
      <c r="H8" s="132" t="s">
        <v>547</v>
      </c>
    </row>
    <row r="9" spans="1:8" s="7" customFormat="1" ht="84" customHeight="1" x14ac:dyDescent="0.25">
      <c r="B9" s="176"/>
      <c r="C9" s="131" t="s">
        <v>96</v>
      </c>
      <c r="D9" s="134" t="s">
        <v>501</v>
      </c>
      <c r="E9" s="135" t="s">
        <v>502</v>
      </c>
      <c r="F9" s="135" t="s">
        <v>503</v>
      </c>
      <c r="G9" s="135" t="s">
        <v>499</v>
      </c>
      <c r="H9" s="134" t="s">
        <v>500</v>
      </c>
    </row>
    <row r="10" spans="1:8" ht="84" customHeight="1" thickBot="1" x14ac:dyDescent="0.3">
      <c r="B10" s="186"/>
      <c r="C10" s="136" t="s">
        <v>97</v>
      </c>
      <c r="D10" s="137" t="s">
        <v>242</v>
      </c>
      <c r="E10" s="138" t="s">
        <v>243</v>
      </c>
      <c r="F10" s="138" t="s">
        <v>244</v>
      </c>
      <c r="G10" s="138" t="s">
        <v>245</v>
      </c>
      <c r="H10" s="138" t="s">
        <v>246</v>
      </c>
    </row>
    <row r="11" spans="1:8" ht="84" customHeight="1" x14ac:dyDescent="0.25">
      <c r="B11" s="185" t="s">
        <v>228</v>
      </c>
      <c r="C11" s="139" t="s">
        <v>93</v>
      </c>
      <c r="D11" s="132" t="s">
        <v>208</v>
      </c>
      <c r="E11" s="132" t="s">
        <v>180</v>
      </c>
      <c r="F11" s="140"/>
      <c r="G11" s="132" t="s">
        <v>441</v>
      </c>
      <c r="H11" s="132" t="s">
        <v>442</v>
      </c>
    </row>
    <row r="12" spans="1:8" ht="84" customHeight="1" x14ac:dyDescent="0.25">
      <c r="B12" s="176"/>
      <c r="C12" s="131" t="s">
        <v>94</v>
      </c>
      <c r="D12" s="132" t="s">
        <v>473</v>
      </c>
      <c r="E12" s="132" t="s">
        <v>474</v>
      </c>
      <c r="F12" s="132"/>
      <c r="G12" s="132" t="s">
        <v>471</v>
      </c>
      <c r="H12" s="132" t="s">
        <v>472</v>
      </c>
    </row>
    <row r="13" spans="1:8" ht="84" customHeight="1" x14ac:dyDescent="0.25">
      <c r="B13" s="176"/>
      <c r="C13" s="133" t="s">
        <v>98</v>
      </c>
      <c r="D13" s="132" t="s">
        <v>586</v>
      </c>
      <c r="E13" s="132" t="s">
        <v>591</v>
      </c>
      <c r="F13" s="132" t="s">
        <v>592</v>
      </c>
      <c r="G13" s="132" t="s">
        <v>593</v>
      </c>
      <c r="H13" s="132" t="s">
        <v>594</v>
      </c>
    </row>
    <row r="14" spans="1:8" ht="84" customHeight="1" x14ac:dyDescent="0.25">
      <c r="B14" s="176"/>
      <c r="C14" s="131" t="s">
        <v>95</v>
      </c>
      <c r="D14" s="132"/>
      <c r="E14" s="132"/>
      <c r="F14" s="132"/>
      <c r="G14" s="132"/>
      <c r="H14" s="132"/>
    </row>
    <row r="15" spans="1:8" ht="84" customHeight="1" x14ac:dyDescent="0.25">
      <c r="B15" s="176"/>
      <c r="C15" s="131" t="s">
        <v>96</v>
      </c>
      <c r="D15" s="134" t="s">
        <v>509</v>
      </c>
      <c r="E15" s="135" t="s">
        <v>506</v>
      </c>
      <c r="F15" s="135" t="s">
        <v>508</v>
      </c>
      <c r="G15" s="135" t="s">
        <v>504</v>
      </c>
      <c r="H15" s="134" t="s">
        <v>505</v>
      </c>
    </row>
    <row r="16" spans="1:8" ht="84" customHeight="1" thickBot="1" x14ac:dyDescent="0.3">
      <c r="B16" s="186"/>
      <c r="C16" s="136" t="s">
        <v>97</v>
      </c>
      <c r="D16" s="138"/>
      <c r="E16" s="138"/>
      <c r="F16" s="138"/>
      <c r="G16" s="138"/>
      <c r="H16" s="138"/>
    </row>
    <row r="17" spans="2:8" ht="84" customHeight="1" x14ac:dyDescent="0.25">
      <c r="B17" s="187" t="s">
        <v>229</v>
      </c>
      <c r="C17" s="141" t="s">
        <v>93</v>
      </c>
      <c r="D17" s="132" t="s">
        <v>445</v>
      </c>
      <c r="E17" s="142"/>
      <c r="F17" s="142"/>
      <c r="G17" s="132" t="s">
        <v>443</v>
      </c>
      <c r="H17" s="132" t="s">
        <v>444</v>
      </c>
    </row>
    <row r="18" spans="2:8" ht="84" customHeight="1" x14ac:dyDescent="0.25">
      <c r="B18" s="176"/>
      <c r="C18" s="131" t="s">
        <v>94</v>
      </c>
      <c r="D18" s="132"/>
      <c r="E18" s="132"/>
      <c r="F18" s="132"/>
      <c r="G18" s="132"/>
      <c r="H18" s="132"/>
    </row>
    <row r="19" spans="2:8" ht="84" customHeight="1" x14ac:dyDescent="0.25">
      <c r="B19" s="176"/>
      <c r="C19" s="143" t="s">
        <v>98</v>
      </c>
      <c r="D19" s="132" t="s">
        <v>595</v>
      </c>
      <c r="E19" s="132" t="s">
        <v>596</v>
      </c>
      <c r="F19" s="132" t="s">
        <v>597</v>
      </c>
      <c r="G19" s="132" t="s">
        <v>598</v>
      </c>
      <c r="H19" s="132" t="s">
        <v>599</v>
      </c>
    </row>
    <row r="20" spans="2:8" ht="84" customHeight="1" x14ac:dyDescent="0.25">
      <c r="B20" s="176"/>
      <c r="C20" s="131" t="s">
        <v>95</v>
      </c>
      <c r="D20" s="144" t="s">
        <v>543</v>
      </c>
      <c r="E20" s="145" t="s">
        <v>548</v>
      </c>
      <c r="F20" s="145" t="s">
        <v>549</v>
      </c>
      <c r="G20" s="145" t="s">
        <v>550</v>
      </c>
      <c r="H20" s="132" t="s">
        <v>551</v>
      </c>
    </row>
    <row r="21" spans="2:8" ht="84" customHeight="1" x14ac:dyDescent="0.3">
      <c r="B21" s="176"/>
      <c r="C21" s="131" t="s">
        <v>96</v>
      </c>
      <c r="D21" s="146" t="s">
        <v>514</v>
      </c>
      <c r="E21" s="135" t="s">
        <v>515</v>
      </c>
      <c r="F21" s="135" t="s">
        <v>507</v>
      </c>
      <c r="G21" s="135" t="s">
        <v>510</v>
      </c>
      <c r="H21" s="134" t="s">
        <v>511</v>
      </c>
    </row>
    <row r="22" spans="2:8" ht="84" customHeight="1" thickBot="1" x14ac:dyDescent="0.3">
      <c r="B22" s="188"/>
      <c r="C22" s="147" t="s">
        <v>97</v>
      </c>
      <c r="D22" s="148"/>
      <c r="E22" s="148"/>
      <c r="F22" s="148"/>
      <c r="G22" s="148"/>
      <c r="H22" s="148"/>
    </row>
    <row r="23" spans="2:8" ht="84" customHeight="1" x14ac:dyDescent="0.25">
      <c r="B23" s="182" t="s">
        <v>230</v>
      </c>
      <c r="C23" s="139" t="s">
        <v>93</v>
      </c>
      <c r="D23" s="132" t="s">
        <v>454</v>
      </c>
      <c r="E23" s="140"/>
      <c r="F23" s="140"/>
      <c r="G23" s="132" t="s">
        <v>452</v>
      </c>
      <c r="H23" s="132" t="s">
        <v>453</v>
      </c>
    </row>
    <row r="24" spans="2:8" ht="84" customHeight="1" x14ac:dyDescent="0.25">
      <c r="B24" s="183"/>
      <c r="C24" s="131" t="s">
        <v>94</v>
      </c>
      <c r="D24" s="132" t="s">
        <v>485</v>
      </c>
      <c r="E24" s="132" t="s">
        <v>486</v>
      </c>
      <c r="F24" s="132"/>
      <c r="G24" s="132" t="s">
        <v>483</v>
      </c>
      <c r="H24" s="132" t="s">
        <v>484</v>
      </c>
    </row>
    <row r="25" spans="2:8" ht="84" customHeight="1" x14ac:dyDescent="0.25">
      <c r="B25" s="183"/>
      <c r="C25" s="133" t="s">
        <v>98</v>
      </c>
      <c r="D25" s="132" t="s">
        <v>600</v>
      </c>
      <c r="E25" s="132" t="s">
        <v>596</v>
      </c>
      <c r="F25" s="132" t="s">
        <v>601</v>
      </c>
      <c r="G25" s="132" t="s">
        <v>602</v>
      </c>
      <c r="H25" s="132" t="s">
        <v>603</v>
      </c>
    </row>
    <row r="26" spans="2:8" ht="84" customHeight="1" x14ac:dyDescent="0.25">
      <c r="B26" s="183"/>
      <c r="C26" s="131" t="s">
        <v>95</v>
      </c>
      <c r="D26" s="145" t="s">
        <v>552</v>
      </c>
      <c r="E26" s="145" t="s">
        <v>553</v>
      </c>
      <c r="F26" s="145" t="s">
        <v>554</v>
      </c>
      <c r="G26" s="145" t="s">
        <v>555</v>
      </c>
      <c r="H26" s="145" t="s">
        <v>556</v>
      </c>
    </row>
    <row r="27" spans="2:8" ht="84" customHeight="1" x14ac:dyDescent="0.25">
      <c r="B27" s="183"/>
      <c r="C27" s="131" t="s">
        <v>96</v>
      </c>
      <c r="D27" s="135" t="s">
        <v>522</v>
      </c>
      <c r="E27" s="135" t="s">
        <v>521</v>
      </c>
      <c r="F27" s="135" t="s">
        <v>507</v>
      </c>
      <c r="G27" s="134" t="s">
        <v>519</v>
      </c>
      <c r="H27" s="134" t="s">
        <v>520</v>
      </c>
    </row>
    <row r="28" spans="2:8" ht="84" customHeight="1" thickBot="1" x14ac:dyDescent="0.3">
      <c r="B28" s="184"/>
      <c r="C28" s="136" t="s">
        <v>97</v>
      </c>
      <c r="D28" s="138"/>
      <c r="E28" s="138"/>
      <c r="F28" s="138"/>
      <c r="G28" s="132" t="s">
        <v>452</v>
      </c>
      <c r="H28" s="138"/>
    </row>
    <row r="29" spans="2:8" ht="84" customHeight="1" x14ac:dyDescent="0.25">
      <c r="B29" s="187" t="s">
        <v>231</v>
      </c>
      <c r="C29" s="141" t="s">
        <v>93</v>
      </c>
      <c r="D29" s="132" t="s">
        <v>448</v>
      </c>
      <c r="E29" s="142"/>
      <c r="F29" s="142"/>
      <c r="G29" s="132" t="s">
        <v>446</v>
      </c>
      <c r="H29" s="132" t="s">
        <v>447</v>
      </c>
    </row>
    <row r="30" spans="2:8" ht="84" customHeight="1" x14ac:dyDescent="0.25">
      <c r="B30" s="176"/>
      <c r="C30" s="131" t="s">
        <v>94</v>
      </c>
      <c r="D30" s="132" t="s">
        <v>477</v>
      </c>
      <c r="E30" s="132" t="s">
        <v>478</v>
      </c>
      <c r="F30" s="132"/>
      <c r="G30" s="132" t="s">
        <v>475</v>
      </c>
      <c r="H30" s="132" t="s">
        <v>476</v>
      </c>
    </row>
    <row r="31" spans="2:8" ht="84" customHeight="1" x14ac:dyDescent="0.25">
      <c r="B31" s="176"/>
      <c r="C31" s="143" t="s">
        <v>98</v>
      </c>
      <c r="D31" s="132" t="s">
        <v>604</v>
      </c>
      <c r="E31" s="132" t="s">
        <v>605</v>
      </c>
      <c r="F31" s="132" t="s">
        <v>606</v>
      </c>
      <c r="G31" s="132" t="s">
        <v>607</v>
      </c>
      <c r="H31" s="132" t="s">
        <v>608</v>
      </c>
    </row>
    <row r="32" spans="2:8" ht="84" customHeight="1" x14ac:dyDescent="0.25">
      <c r="B32" s="176"/>
      <c r="C32" s="131" t="s">
        <v>95</v>
      </c>
      <c r="D32" s="149" t="s">
        <v>557</v>
      </c>
      <c r="E32" s="145" t="s">
        <v>544</v>
      </c>
      <c r="F32" s="149" t="s">
        <v>558</v>
      </c>
      <c r="G32" s="145" t="s">
        <v>559</v>
      </c>
      <c r="H32" s="149" t="s">
        <v>560</v>
      </c>
    </row>
    <row r="33" spans="2:8" ht="84" customHeight="1" x14ac:dyDescent="0.25">
      <c r="B33" s="176"/>
      <c r="C33" s="131" t="s">
        <v>96</v>
      </c>
      <c r="D33" s="150" t="s">
        <v>516</v>
      </c>
      <c r="E33" s="135" t="s">
        <v>518</v>
      </c>
      <c r="F33" s="135" t="s">
        <v>517</v>
      </c>
      <c r="G33" s="135" t="s">
        <v>512</v>
      </c>
      <c r="H33" s="134" t="s">
        <v>513</v>
      </c>
    </row>
    <row r="34" spans="2:8" ht="84" customHeight="1" thickBot="1" x14ac:dyDescent="0.3">
      <c r="B34" s="188"/>
      <c r="C34" s="147" t="s">
        <v>97</v>
      </c>
      <c r="D34" s="148"/>
      <c r="E34" s="148"/>
      <c r="F34" s="148"/>
      <c r="G34" s="148"/>
      <c r="H34" s="148"/>
    </row>
    <row r="35" spans="2:8" ht="84" customHeight="1" x14ac:dyDescent="0.25">
      <c r="B35" s="185" t="s">
        <v>232</v>
      </c>
      <c r="C35" s="139" t="s">
        <v>93</v>
      </c>
      <c r="D35" s="132" t="s">
        <v>451</v>
      </c>
      <c r="E35" s="140"/>
      <c r="F35" s="140"/>
      <c r="G35" s="132" t="s">
        <v>449</v>
      </c>
      <c r="H35" s="132" t="s">
        <v>450</v>
      </c>
    </row>
    <row r="36" spans="2:8" ht="84" customHeight="1" x14ac:dyDescent="0.25">
      <c r="B36" s="176"/>
      <c r="C36" s="131" t="s">
        <v>94</v>
      </c>
      <c r="D36" s="132" t="s">
        <v>481</v>
      </c>
      <c r="E36" s="132" t="s">
        <v>482</v>
      </c>
      <c r="F36" s="132"/>
      <c r="G36" s="151" t="s">
        <v>479</v>
      </c>
      <c r="H36" s="132" t="s">
        <v>480</v>
      </c>
    </row>
    <row r="37" spans="2:8" ht="84" customHeight="1" x14ac:dyDescent="0.25">
      <c r="B37" s="176"/>
      <c r="C37" s="133" t="s">
        <v>98</v>
      </c>
      <c r="D37" s="145" t="s">
        <v>609</v>
      </c>
      <c r="E37" s="145" t="s">
        <v>610</v>
      </c>
      <c r="F37" s="145" t="s">
        <v>611</v>
      </c>
      <c r="G37" s="132" t="s">
        <v>612</v>
      </c>
      <c r="H37" s="132" t="s">
        <v>613</v>
      </c>
    </row>
    <row r="38" spans="2:8" ht="84" customHeight="1" x14ac:dyDescent="0.25">
      <c r="B38" s="176"/>
      <c r="C38" s="131" t="s">
        <v>95</v>
      </c>
      <c r="D38" s="132"/>
      <c r="E38" s="132"/>
      <c r="F38" s="132"/>
      <c r="G38" s="132"/>
      <c r="H38" s="132"/>
    </row>
    <row r="39" spans="2:8" ht="84" customHeight="1" x14ac:dyDescent="0.25">
      <c r="B39" s="176"/>
      <c r="C39" s="131" t="s">
        <v>96</v>
      </c>
      <c r="D39" s="132"/>
      <c r="E39" s="132"/>
      <c r="F39" s="132"/>
      <c r="G39" s="132"/>
      <c r="H39" s="132"/>
    </row>
    <row r="40" spans="2:8" ht="84" customHeight="1" thickBot="1" x14ac:dyDescent="0.3">
      <c r="B40" s="186"/>
      <c r="C40" s="136" t="s">
        <v>97</v>
      </c>
      <c r="D40" s="138"/>
      <c r="E40" s="138"/>
      <c r="F40" s="138"/>
      <c r="G40" s="138"/>
      <c r="H40" s="138"/>
    </row>
    <row r="41" spans="2:8" ht="84" customHeight="1" x14ac:dyDescent="0.25">
      <c r="B41" s="187" t="s">
        <v>233</v>
      </c>
      <c r="C41" s="141" t="s">
        <v>93</v>
      </c>
      <c r="D41" s="142"/>
      <c r="E41" s="142"/>
      <c r="F41" s="142"/>
      <c r="G41" s="142"/>
      <c r="H41" s="142"/>
    </row>
    <row r="42" spans="2:8" ht="84" customHeight="1" x14ac:dyDescent="0.25">
      <c r="B42" s="176"/>
      <c r="C42" s="131" t="s">
        <v>94</v>
      </c>
      <c r="D42" s="132" t="s">
        <v>468</v>
      </c>
      <c r="E42" s="132" t="s">
        <v>487</v>
      </c>
      <c r="F42" s="132"/>
      <c r="G42" s="132"/>
      <c r="H42" s="132"/>
    </row>
    <row r="43" spans="2:8" ht="84" customHeight="1" x14ac:dyDescent="0.25">
      <c r="B43" s="176"/>
      <c r="C43" s="143" t="s">
        <v>98</v>
      </c>
      <c r="D43" s="132" t="s">
        <v>614</v>
      </c>
      <c r="E43" s="132" t="s">
        <v>615</v>
      </c>
      <c r="F43" s="132" t="s">
        <v>616</v>
      </c>
      <c r="G43" s="132" t="s">
        <v>617</v>
      </c>
      <c r="H43" s="132" t="s">
        <v>618</v>
      </c>
    </row>
    <row r="44" spans="2:8" ht="84" customHeight="1" x14ac:dyDescent="0.25">
      <c r="B44" s="176"/>
      <c r="C44" s="131" t="s">
        <v>95</v>
      </c>
      <c r="D44" s="145" t="s">
        <v>561</v>
      </c>
      <c r="E44" s="145" t="s">
        <v>562</v>
      </c>
      <c r="F44" s="145" t="s">
        <v>563</v>
      </c>
      <c r="G44" s="145" t="s">
        <v>564</v>
      </c>
      <c r="H44" s="145" t="s">
        <v>565</v>
      </c>
    </row>
    <row r="45" spans="2:8" ht="84" customHeight="1" x14ac:dyDescent="0.25">
      <c r="B45" s="176"/>
      <c r="C45" s="131" t="s">
        <v>96</v>
      </c>
      <c r="D45" s="132"/>
      <c r="E45" s="132"/>
      <c r="F45" s="132"/>
      <c r="G45" s="132"/>
      <c r="H45" s="132"/>
    </row>
    <row r="46" spans="2:8" ht="84" customHeight="1" thickBot="1" x14ac:dyDescent="0.3">
      <c r="B46" s="188"/>
      <c r="C46" s="147" t="s">
        <v>97</v>
      </c>
      <c r="D46" s="148" t="s">
        <v>247</v>
      </c>
      <c r="E46" s="148" t="s">
        <v>243</v>
      </c>
      <c r="F46" s="148" t="s">
        <v>248</v>
      </c>
      <c r="G46" s="148" t="s">
        <v>249</v>
      </c>
      <c r="H46" s="148" t="s">
        <v>250</v>
      </c>
    </row>
    <row r="47" spans="2:8" ht="84" customHeight="1" x14ac:dyDescent="0.25">
      <c r="B47" s="185" t="s">
        <v>234</v>
      </c>
      <c r="C47" s="139" t="s">
        <v>93</v>
      </c>
      <c r="D47" s="132" t="s">
        <v>460</v>
      </c>
      <c r="E47" s="140"/>
      <c r="F47" s="140"/>
      <c r="G47" s="132" t="s">
        <v>458</v>
      </c>
      <c r="H47" s="132" t="s">
        <v>459</v>
      </c>
    </row>
    <row r="48" spans="2:8" ht="84" customHeight="1" x14ac:dyDescent="0.25">
      <c r="B48" s="176"/>
      <c r="C48" s="131" t="s">
        <v>94</v>
      </c>
      <c r="D48" s="132" t="s">
        <v>489</v>
      </c>
      <c r="E48" s="132"/>
      <c r="F48" s="132"/>
      <c r="G48" s="132" t="s">
        <v>488</v>
      </c>
      <c r="H48" s="132"/>
    </row>
    <row r="49" spans="2:8" ht="84" customHeight="1" x14ac:dyDescent="0.25">
      <c r="B49" s="176"/>
      <c r="C49" s="133" t="s">
        <v>98</v>
      </c>
      <c r="D49" s="132" t="s">
        <v>619</v>
      </c>
      <c r="E49" s="132" t="s">
        <v>620</v>
      </c>
      <c r="F49" s="132" t="s">
        <v>621</v>
      </c>
      <c r="G49" s="132" t="s">
        <v>622</v>
      </c>
      <c r="H49" s="132" t="s">
        <v>623</v>
      </c>
    </row>
    <row r="50" spans="2:8" ht="84" customHeight="1" x14ac:dyDescent="0.25">
      <c r="B50" s="176"/>
      <c r="C50" s="131" t="s">
        <v>95</v>
      </c>
      <c r="D50" s="132"/>
      <c r="E50" s="132"/>
      <c r="F50" s="132"/>
      <c r="G50" s="132"/>
      <c r="H50" s="132"/>
    </row>
    <row r="51" spans="2:8" ht="84" customHeight="1" x14ac:dyDescent="0.25">
      <c r="B51" s="176"/>
      <c r="C51" s="131" t="s">
        <v>96</v>
      </c>
      <c r="D51" s="132"/>
      <c r="E51" s="132"/>
      <c r="F51" s="132"/>
      <c r="G51" s="132"/>
      <c r="H51" s="132"/>
    </row>
    <row r="52" spans="2:8" ht="84" customHeight="1" thickBot="1" x14ac:dyDescent="0.3">
      <c r="B52" s="186"/>
      <c r="C52" s="136" t="s">
        <v>97</v>
      </c>
      <c r="D52" s="138" t="s">
        <v>251</v>
      </c>
      <c r="E52" s="138" t="s">
        <v>252</v>
      </c>
      <c r="F52" s="137" t="s">
        <v>242</v>
      </c>
      <c r="G52" s="138" t="s">
        <v>253</v>
      </c>
      <c r="H52" s="138" t="s">
        <v>254</v>
      </c>
    </row>
    <row r="53" spans="2:8" ht="84" customHeight="1" x14ac:dyDescent="0.25">
      <c r="B53" s="187" t="s">
        <v>235</v>
      </c>
      <c r="C53" s="141" t="s">
        <v>93</v>
      </c>
      <c r="D53" s="132" t="s">
        <v>463</v>
      </c>
      <c r="E53" s="142"/>
      <c r="F53" s="142"/>
      <c r="G53" s="132" t="s">
        <v>461</v>
      </c>
      <c r="H53" s="132" t="s">
        <v>462</v>
      </c>
    </row>
    <row r="54" spans="2:8" ht="84" customHeight="1" x14ac:dyDescent="0.25">
      <c r="B54" s="176"/>
      <c r="C54" s="131" t="s">
        <v>94</v>
      </c>
      <c r="D54" s="132" t="s">
        <v>492</v>
      </c>
      <c r="E54" s="132" t="s">
        <v>493</v>
      </c>
      <c r="F54" s="132"/>
      <c r="G54" s="132" t="s">
        <v>490</v>
      </c>
      <c r="H54" s="132" t="s">
        <v>491</v>
      </c>
    </row>
    <row r="55" spans="2:8" ht="84" customHeight="1" x14ac:dyDescent="0.25">
      <c r="B55" s="176"/>
      <c r="C55" s="143" t="s">
        <v>98</v>
      </c>
      <c r="D55" s="132" t="s">
        <v>624</v>
      </c>
      <c r="E55" s="132" t="s">
        <v>625</v>
      </c>
      <c r="F55" s="132" t="s">
        <v>626</v>
      </c>
      <c r="G55" s="132" t="s">
        <v>627</v>
      </c>
      <c r="H55" s="132" t="s">
        <v>628</v>
      </c>
    </row>
    <row r="56" spans="2:8" ht="84" customHeight="1" x14ac:dyDescent="0.25">
      <c r="B56" s="176"/>
      <c r="C56" s="131" t="s">
        <v>95</v>
      </c>
      <c r="D56" s="152" t="s">
        <v>566</v>
      </c>
      <c r="E56" s="145" t="s">
        <v>567</v>
      </c>
      <c r="F56" s="145" t="s">
        <v>568</v>
      </c>
      <c r="G56" s="145" t="s">
        <v>569</v>
      </c>
      <c r="H56" s="145" t="s">
        <v>570</v>
      </c>
    </row>
    <row r="57" spans="2:8" ht="84" customHeight="1" x14ac:dyDescent="0.25">
      <c r="B57" s="176"/>
      <c r="C57" s="131" t="s">
        <v>96</v>
      </c>
      <c r="D57" s="132"/>
      <c r="E57" s="134" t="s">
        <v>526</v>
      </c>
      <c r="F57" s="135" t="s">
        <v>525</v>
      </c>
      <c r="G57" s="135" t="s">
        <v>523</v>
      </c>
      <c r="H57" s="134" t="s">
        <v>524</v>
      </c>
    </row>
    <row r="58" spans="2:8" ht="84" customHeight="1" thickBot="1" x14ac:dyDescent="0.3">
      <c r="B58" s="188"/>
      <c r="C58" s="147" t="s">
        <v>97</v>
      </c>
      <c r="D58" s="148"/>
      <c r="E58" s="148"/>
      <c r="F58" s="148"/>
      <c r="G58" s="148"/>
      <c r="H58" s="148"/>
    </row>
    <row r="59" spans="2:8" ht="84" customHeight="1" x14ac:dyDescent="0.25">
      <c r="B59" s="185" t="s">
        <v>236</v>
      </c>
      <c r="C59" s="139" t="s">
        <v>93</v>
      </c>
      <c r="D59" s="140"/>
      <c r="E59" s="140"/>
      <c r="F59" s="140"/>
      <c r="G59" s="140"/>
      <c r="H59" s="140"/>
    </row>
    <row r="60" spans="2:8" ht="84" customHeight="1" x14ac:dyDescent="0.25">
      <c r="B60" s="176"/>
      <c r="C60" s="131" t="s">
        <v>94</v>
      </c>
      <c r="D60" s="132" t="s">
        <v>468</v>
      </c>
      <c r="E60" s="132" t="s">
        <v>487</v>
      </c>
      <c r="F60" s="132"/>
      <c r="G60" s="132" t="s">
        <v>494</v>
      </c>
      <c r="H60" s="132" t="s">
        <v>495</v>
      </c>
    </row>
    <row r="61" spans="2:8" ht="84" customHeight="1" x14ac:dyDescent="0.25">
      <c r="B61" s="176"/>
      <c r="C61" s="133" t="s">
        <v>98</v>
      </c>
      <c r="D61" s="132" t="s">
        <v>629</v>
      </c>
      <c r="E61" s="132" t="s">
        <v>630</v>
      </c>
      <c r="F61" s="153" t="s">
        <v>631</v>
      </c>
      <c r="G61" s="132" t="s">
        <v>632</v>
      </c>
      <c r="H61" s="132" t="s">
        <v>633</v>
      </c>
    </row>
    <row r="62" spans="2:8" ht="84" customHeight="1" x14ac:dyDescent="0.25">
      <c r="B62" s="176"/>
      <c r="C62" s="131" t="s">
        <v>95</v>
      </c>
      <c r="D62" s="145" t="s">
        <v>571</v>
      </c>
      <c r="E62" s="145" t="s">
        <v>572</v>
      </c>
      <c r="F62" s="145" t="s">
        <v>573</v>
      </c>
      <c r="G62" s="132" t="s">
        <v>574</v>
      </c>
      <c r="H62" s="132" t="s">
        <v>575</v>
      </c>
    </row>
    <row r="63" spans="2:8" ht="84" customHeight="1" x14ac:dyDescent="0.25">
      <c r="B63" s="176"/>
      <c r="C63" s="131" t="s">
        <v>96</v>
      </c>
      <c r="D63" s="134" t="s">
        <v>501</v>
      </c>
      <c r="E63" s="135" t="s">
        <v>530</v>
      </c>
      <c r="F63" s="135" t="s">
        <v>531</v>
      </c>
      <c r="G63" s="134" t="s">
        <v>527</v>
      </c>
      <c r="H63" s="134" t="s">
        <v>528</v>
      </c>
    </row>
    <row r="64" spans="2:8" ht="84" customHeight="1" thickBot="1" x14ac:dyDescent="0.3">
      <c r="B64" s="186"/>
      <c r="C64" s="136" t="s">
        <v>97</v>
      </c>
      <c r="D64" s="137" t="s">
        <v>242</v>
      </c>
      <c r="E64" s="138" t="s">
        <v>243</v>
      </c>
      <c r="F64" s="137" t="s">
        <v>255</v>
      </c>
      <c r="G64" s="138" t="s">
        <v>256</v>
      </c>
      <c r="H64" s="138" t="s">
        <v>257</v>
      </c>
    </row>
    <row r="65" spans="2:8" ht="84" customHeight="1" x14ac:dyDescent="0.25">
      <c r="B65" s="187" t="s">
        <v>237</v>
      </c>
      <c r="C65" s="141" t="s">
        <v>93</v>
      </c>
      <c r="D65" s="142"/>
      <c r="E65" s="132" t="s">
        <v>457</v>
      </c>
      <c r="F65" s="142"/>
      <c r="G65" s="132" t="s">
        <v>455</v>
      </c>
      <c r="H65" s="132" t="s">
        <v>456</v>
      </c>
    </row>
    <row r="66" spans="2:8" ht="84" customHeight="1" x14ac:dyDescent="0.25">
      <c r="B66" s="176"/>
      <c r="C66" s="131" t="s">
        <v>94</v>
      </c>
      <c r="D66" s="154" t="s">
        <v>468</v>
      </c>
      <c r="E66" s="154" t="s">
        <v>498</v>
      </c>
      <c r="F66" s="132"/>
      <c r="G66" s="154" t="s">
        <v>496</v>
      </c>
      <c r="H66" s="154" t="s">
        <v>497</v>
      </c>
    </row>
    <row r="67" spans="2:8" ht="84" customHeight="1" x14ac:dyDescent="0.25">
      <c r="B67" s="176"/>
      <c r="C67" s="143" t="s">
        <v>98</v>
      </c>
      <c r="D67" s="132" t="s">
        <v>614</v>
      </c>
      <c r="E67" s="132" t="s">
        <v>634</v>
      </c>
      <c r="F67" s="132" t="s">
        <v>635</v>
      </c>
      <c r="G67" s="132" t="s">
        <v>636</v>
      </c>
      <c r="H67" s="132" t="s">
        <v>637</v>
      </c>
    </row>
    <row r="68" spans="2:8" ht="84" customHeight="1" x14ac:dyDescent="0.3">
      <c r="B68" s="176"/>
      <c r="C68" s="131" t="s">
        <v>95</v>
      </c>
      <c r="D68" s="155" t="s">
        <v>576</v>
      </c>
      <c r="E68" s="149" t="s">
        <v>577</v>
      </c>
      <c r="F68" s="149" t="s">
        <v>578</v>
      </c>
      <c r="G68" s="156" t="s">
        <v>579</v>
      </c>
      <c r="H68" s="149" t="s">
        <v>580</v>
      </c>
    </row>
    <row r="69" spans="2:8" ht="84" customHeight="1" x14ac:dyDescent="0.25">
      <c r="B69" s="176"/>
      <c r="C69" s="131" t="s">
        <v>96</v>
      </c>
      <c r="D69" s="134" t="s">
        <v>501</v>
      </c>
      <c r="E69" s="135" t="s">
        <v>498</v>
      </c>
      <c r="F69" s="135" t="s">
        <v>534</v>
      </c>
      <c r="G69" s="134" t="s">
        <v>532</v>
      </c>
      <c r="H69" s="134" t="s">
        <v>533</v>
      </c>
    </row>
    <row r="70" spans="2:8" ht="84" customHeight="1" thickBot="1" x14ac:dyDescent="0.3">
      <c r="B70" s="188"/>
      <c r="C70" s="147" t="s">
        <v>97</v>
      </c>
      <c r="D70" s="157" t="s">
        <v>242</v>
      </c>
      <c r="E70" s="148" t="s">
        <v>262</v>
      </c>
      <c r="F70" s="148" t="s">
        <v>263</v>
      </c>
      <c r="G70" s="148" t="s">
        <v>264</v>
      </c>
      <c r="H70" s="148" t="s">
        <v>265</v>
      </c>
    </row>
    <row r="71" spans="2:8" ht="84" customHeight="1" x14ac:dyDescent="0.25">
      <c r="B71" s="185" t="s">
        <v>238</v>
      </c>
      <c r="C71" s="139" t="s">
        <v>93</v>
      </c>
      <c r="D71" s="140"/>
      <c r="E71" s="140"/>
      <c r="F71" s="140"/>
      <c r="G71" s="140"/>
      <c r="H71" s="140"/>
    </row>
    <row r="72" spans="2:8" ht="84" customHeight="1" x14ac:dyDescent="0.25">
      <c r="B72" s="176"/>
      <c r="C72" s="131" t="s">
        <v>94</v>
      </c>
      <c r="D72" s="132"/>
      <c r="E72" s="132"/>
      <c r="F72" s="132"/>
      <c r="G72" s="132"/>
      <c r="H72" s="132"/>
    </row>
    <row r="73" spans="2:8" ht="84" customHeight="1" x14ac:dyDescent="0.25">
      <c r="B73" s="176"/>
      <c r="C73" s="133" t="s">
        <v>98</v>
      </c>
      <c r="D73" s="132" t="s">
        <v>638</v>
      </c>
      <c r="E73" s="132" t="s">
        <v>596</v>
      </c>
      <c r="F73" s="132" t="s">
        <v>639</v>
      </c>
      <c r="G73" s="132" t="s">
        <v>640</v>
      </c>
      <c r="H73" s="132" t="s">
        <v>641</v>
      </c>
    </row>
    <row r="74" spans="2:8" ht="84" customHeight="1" x14ac:dyDescent="0.25">
      <c r="B74" s="176"/>
      <c r="C74" s="131" t="s">
        <v>95</v>
      </c>
      <c r="D74" s="145" t="s">
        <v>581</v>
      </c>
      <c r="E74" s="145" t="s">
        <v>582</v>
      </c>
      <c r="F74" s="132" t="s">
        <v>583</v>
      </c>
      <c r="G74" s="132" t="s">
        <v>584</v>
      </c>
      <c r="H74" s="132" t="s">
        <v>585</v>
      </c>
    </row>
    <row r="75" spans="2:8" ht="84" customHeight="1" x14ac:dyDescent="0.25">
      <c r="B75" s="176"/>
      <c r="C75" s="131" t="s">
        <v>96</v>
      </c>
      <c r="D75" s="150" t="s">
        <v>529</v>
      </c>
      <c r="E75" s="135" t="s">
        <v>648</v>
      </c>
      <c r="F75" s="135" t="s">
        <v>537</v>
      </c>
      <c r="G75" s="134" t="s">
        <v>535</v>
      </c>
      <c r="H75" s="134" t="s">
        <v>536</v>
      </c>
    </row>
    <row r="76" spans="2:8" ht="84" customHeight="1" thickBot="1" x14ac:dyDescent="0.35">
      <c r="B76" s="186"/>
      <c r="C76" s="136" t="s">
        <v>97</v>
      </c>
      <c r="D76" s="138" t="s">
        <v>258</v>
      </c>
      <c r="E76" s="138" t="s">
        <v>259</v>
      </c>
      <c r="F76" s="158"/>
      <c r="G76" s="138" t="s">
        <v>260</v>
      </c>
      <c r="H76" s="138" t="s">
        <v>261</v>
      </c>
    </row>
    <row r="77" spans="2:8" ht="84" customHeight="1" x14ac:dyDescent="0.25">
      <c r="B77" s="187" t="s">
        <v>239</v>
      </c>
      <c r="C77" s="141" t="s">
        <v>93</v>
      </c>
      <c r="D77" s="142"/>
      <c r="E77" s="142"/>
      <c r="F77" s="142"/>
      <c r="G77" s="142"/>
      <c r="H77" s="142"/>
    </row>
    <row r="78" spans="2:8" ht="84" customHeight="1" x14ac:dyDescent="0.25">
      <c r="B78" s="176"/>
      <c r="C78" s="131" t="s">
        <v>94</v>
      </c>
      <c r="D78" s="132"/>
      <c r="E78" s="132"/>
      <c r="F78" s="132"/>
      <c r="G78" s="132"/>
      <c r="H78" s="132"/>
    </row>
    <row r="79" spans="2:8" ht="84" customHeight="1" x14ac:dyDescent="0.25">
      <c r="B79" s="176"/>
      <c r="C79" s="143" t="s">
        <v>98</v>
      </c>
      <c r="D79" s="132" t="s">
        <v>614</v>
      </c>
      <c r="E79" s="132" t="s">
        <v>625</v>
      </c>
      <c r="F79" s="132" t="s">
        <v>642</v>
      </c>
      <c r="G79" s="132" t="s">
        <v>643</v>
      </c>
      <c r="H79" s="132" t="s">
        <v>644</v>
      </c>
    </row>
    <row r="80" spans="2:8" ht="84" customHeight="1" x14ac:dyDescent="0.25">
      <c r="B80" s="176"/>
      <c r="C80" s="131" t="s">
        <v>95</v>
      </c>
      <c r="D80" s="132"/>
      <c r="E80" s="132"/>
      <c r="F80" s="132"/>
      <c r="G80" s="132"/>
      <c r="H80" s="132"/>
    </row>
    <row r="81" spans="2:8" ht="84" customHeight="1" x14ac:dyDescent="0.25">
      <c r="B81" s="176"/>
      <c r="C81" s="131" t="s">
        <v>96</v>
      </c>
      <c r="D81" s="132"/>
      <c r="E81" s="132"/>
      <c r="F81" s="132"/>
      <c r="G81" s="132"/>
      <c r="H81" s="132"/>
    </row>
    <row r="82" spans="2:8" ht="84" customHeight="1" thickBot="1" x14ac:dyDescent="0.3">
      <c r="B82" s="188"/>
      <c r="C82" s="147" t="s">
        <v>97</v>
      </c>
      <c r="D82" s="157" t="s">
        <v>242</v>
      </c>
      <c r="E82" s="148" t="s">
        <v>262</v>
      </c>
      <c r="F82" s="148" t="s">
        <v>266</v>
      </c>
      <c r="G82" s="148" t="s">
        <v>267</v>
      </c>
      <c r="H82" s="148" t="s">
        <v>268</v>
      </c>
    </row>
    <row r="83" spans="2:8" ht="84" customHeight="1" x14ac:dyDescent="0.25">
      <c r="B83" s="185" t="s">
        <v>240</v>
      </c>
      <c r="C83" s="139" t="s">
        <v>93</v>
      </c>
      <c r="D83" s="140"/>
      <c r="E83" s="140"/>
      <c r="F83" s="140"/>
      <c r="G83" s="140"/>
      <c r="H83" s="140"/>
    </row>
    <row r="84" spans="2:8" ht="84" customHeight="1" x14ac:dyDescent="0.25">
      <c r="B84" s="176"/>
      <c r="C84" s="131" t="s">
        <v>94</v>
      </c>
      <c r="D84" s="132"/>
      <c r="E84" s="132"/>
      <c r="F84" s="132"/>
      <c r="G84" s="132"/>
      <c r="H84" s="132"/>
    </row>
    <row r="85" spans="2:8" ht="84" customHeight="1" x14ac:dyDescent="0.25">
      <c r="B85" s="176"/>
      <c r="C85" s="133" t="s">
        <v>98</v>
      </c>
      <c r="D85" s="132" t="s">
        <v>614</v>
      </c>
      <c r="E85" s="132" t="s">
        <v>625</v>
      </c>
      <c r="F85" s="132" t="s">
        <v>645</v>
      </c>
      <c r="G85" s="132" t="s">
        <v>646</v>
      </c>
      <c r="H85" s="132" t="s">
        <v>647</v>
      </c>
    </row>
    <row r="86" spans="2:8" ht="84" customHeight="1" x14ac:dyDescent="0.25">
      <c r="B86" s="176"/>
      <c r="C86" s="131" t="s">
        <v>95</v>
      </c>
      <c r="D86" s="132"/>
      <c r="E86" s="132"/>
      <c r="F86" s="132"/>
      <c r="G86" s="132"/>
      <c r="H86" s="132"/>
    </row>
    <row r="87" spans="2:8" ht="84" customHeight="1" x14ac:dyDescent="0.25">
      <c r="B87" s="176"/>
      <c r="C87" s="131" t="s">
        <v>96</v>
      </c>
      <c r="D87" s="150" t="s">
        <v>542</v>
      </c>
      <c r="E87" s="135" t="s">
        <v>541</v>
      </c>
      <c r="F87" s="132" t="s">
        <v>540</v>
      </c>
      <c r="G87" s="134" t="s">
        <v>538</v>
      </c>
      <c r="H87" s="134" t="s">
        <v>539</v>
      </c>
    </row>
    <row r="88" spans="2:8" ht="84" customHeight="1" thickBot="1" x14ac:dyDescent="0.3">
      <c r="B88" s="186"/>
      <c r="C88" s="136" t="s">
        <v>97</v>
      </c>
      <c r="D88" s="138"/>
      <c r="E88" s="138"/>
      <c r="F88" s="138"/>
      <c r="G88" s="138"/>
      <c r="H88" s="138"/>
    </row>
    <row r="89" spans="2:8" ht="84" customHeight="1" x14ac:dyDescent="0.25">
      <c r="B89" s="187" t="s">
        <v>241</v>
      </c>
      <c r="C89" s="141" t="s">
        <v>93</v>
      </c>
      <c r="D89" s="142"/>
      <c r="E89" s="142"/>
      <c r="F89" s="142"/>
      <c r="G89" s="154" t="s">
        <v>464</v>
      </c>
      <c r="H89" s="154" t="s">
        <v>465</v>
      </c>
    </row>
    <row r="90" spans="2:8" ht="84" customHeight="1" x14ac:dyDescent="0.25">
      <c r="B90" s="176"/>
      <c r="C90" s="131" t="s">
        <v>94</v>
      </c>
      <c r="D90" s="132"/>
      <c r="E90" s="132"/>
      <c r="F90" s="132"/>
      <c r="G90" s="132"/>
      <c r="H90" s="132"/>
    </row>
    <row r="91" spans="2:8" ht="84" customHeight="1" x14ac:dyDescent="0.25">
      <c r="B91" s="176"/>
      <c r="C91" s="143" t="s">
        <v>98</v>
      </c>
      <c r="D91" s="132"/>
      <c r="E91" s="132"/>
      <c r="F91" s="132"/>
      <c r="G91" s="132"/>
      <c r="H91" s="132"/>
    </row>
    <row r="92" spans="2:8" ht="84" customHeight="1" x14ac:dyDescent="0.25">
      <c r="B92" s="176"/>
      <c r="C92" s="131" t="s">
        <v>95</v>
      </c>
      <c r="D92" s="132"/>
      <c r="E92" s="132"/>
      <c r="F92" s="132"/>
      <c r="G92" s="132"/>
      <c r="H92" s="132"/>
    </row>
    <row r="93" spans="2:8" ht="84" customHeight="1" x14ac:dyDescent="0.25">
      <c r="B93" s="176"/>
      <c r="C93" s="131" t="s">
        <v>96</v>
      </c>
      <c r="D93" s="132"/>
      <c r="E93" s="132"/>
      <c r="F93" s="132"/>
      <c r="G93" s="132"/>
      <c r="H93" s="132"/>
    </row>
    <row r="94" spans="2:8" ht="84" customHeight="1" x14ac:dyDescent="0.25">
      <c r="B94" s="176"/>
      <c r="C94" s="131" t="s">
        <v>97</v>
      </c>
      <c r="D94" s="132"/>
      <c r="E94" s="132"/>
      <c r="F94" s="132"/>
      <c r="G94" s="132"/>
      <c r="H94" s="132"/>
    </row>
  </sheetData>
  <autoFilter ref="B4:H94" xr:uid="{00000000-0009-0000-0000-000004000000}"/>
  <mergeCells count="17">
    <mergeCell ref="B83:B88"/>
    <mergeCell ref="B89:B94"/>
    <mergeCell ref="A2:H2"/>
    <mergeCell ref="D3:H3"/>
    <mergeCell ref="B5:B10"/>
    <mergeCell ref="B11:B16"/>
    <mergeCell ref="B17:B22"/>
    <mergeCell ref="B23:B28"/>
    <mergeCell ref="B59:B64"/>
    <mergeCell ref="B65:B70"/>
    <mergeCell ref="B71:B76"/>
    <mergeCell ref="B77:B82"/>
    <mergeCell ref="B29:B34"/>
    <mergeCell ref="B35:B40"/>
    <mergeCell ref="B41:B46"/>
    <mergeCell ref="B47:B52"/>
    <mergeCell ref="B53:B58"/>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A40" zoomScale="24" zoomScaleNormal="24" workbookViewId="0"/>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Taller</vt:lpstr>
      <vt:lpstr>Ejercicio 1</vt:lpstr>
      <vt:lpstr>Ejercicio 2</vt:lpstr>
      <vt:lpstr>Ejercicio 3</vt:lpstr>
      <vt:lpstr>Ejercicio 4</vt:lpstr>
      <vt:lpstr>Mapas</vt:lpstr>
      <vt:lpstr>'Ejercicio 2'!_Toc519090818</vt:lpstr>
    </vt:vector>
  </TitlesOfParts>
  <Company>miccrosoft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Carlos</cp:lastModifiedBy>
  <dcterms:created xsi:type="dcterms:W3CDTF">2018-08-27T10:44:22Z</dcterms:created>
  <dcterms:modified xsi:type="dcterms:W3CDTF">2018-11-23T15:13:11Z</dcterms:modified>
</cp:coreProperties>
</file>